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definedNames>
    <definedName name="_Hlk124607448" localSheetId="1">'Prihodi i rashodi prema ekonoms'!$A$29</definedName>
    <definedName name="_Hlk124610613" localSheetId="1">'Prihodi i rashodi prema ekonoms'!$B$29</definedName>
    <definedName name="_xlnm.Print_Area" localSheetId="2">'Prihodi i rashodi prema izvorim'!$A$1:$G$97</definedName>
  </definedNames>
  <calcPr fullCalcOnLoad="1"/>
</workbook>
</file>

<file path=xl/sharedStrings.xml><?xml version="1.0" encoding="utf-8"?>
<sst xmlns="http://schemas.openxmlformats.org/spreadsheetml/2006/main" count="821" uniqueCount="440">
  <si>
    <t>Grad Nin</t>
  </si>
  <si>
    <t>Datum:</t>
  </si>
  <si>
    <t/>
  </si>
  <si>
    <t>Vrijeme:</t>
  </si>
  <si>
    <t>Višeslavov trg 1</t>
  </si>
  <si>
    <t>23232 NIN</t>
  </si>
  <si>
    <t>OIB: 55065959531</t>
  </si>
  <si>
    <t>Izvještaj o izvršenju proračuna</t>
  </si>
  <si>
    <t>Račun / opis</t>
  </si>
  <si>
    <t>Izvršenje 2022.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</si>
  <si>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</si>
  <si>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</si>
  <si>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</si>
  <si>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</si>
  <si>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</si>
  <si>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</si>
  <si>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</si>
  <si>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</si>
  <si>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 xml:space="preserve">6 Prihodi poslovanja                                                                                  </t>
  </si>
  <si>
    <t xml:space="preserve">7 Prihodi od prodaje nefinancijske imovine                                                            </t>
  </si>
  <si>
    <t xml:space="preserve"> UKUPNI PRIHODI</t>
  </si>
  <si>
    <t xml:space="preserve">3 Rashodi poslovanja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</si>
  <si>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</si>
  <si>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 UKUPNI RASHODI</t>
  </si>
  <si>
    <t xml:space="preserve"> VIŠAK / MANJAK</t>
  </si>
  <si>
    <t>B. RAČUN ZADUŽIVANJA / FINANCIRANJA</t>
  </si>
  <si>
    <t xml:space="preserve">8 Primici od financijske imovine i zaduživanja                                                        </t>
  </si>
  <si>
    <t xml:space="preserve">5 Izdaci za financijsku imovinu i otplate zajmova                                                     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</si>
  <si>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</si>
  <si>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</si>
  <si>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</si>
  <si>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</si>
  <si>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</si>
  <si>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</si>
  <si>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Izvor 1. Opći prihodi i primici</t>
  </si>
  <si>
    <t>Izvor 1.1. Prihodi od poreza</t>
  </si>
  <si>
    <t>Izvor 1.4. Administrativne pristojbe (boravišna,biljezi,suf.građana,pre</t>
  </si>
  <si>
    <t>Izvor 3. Vlastiti prihodi</t>
  </si>
  <si>
    <t>Izvor 3.2. Vlastiti prihod-PK</t>
  </si>
  <si>
    <t>Izvor 5. Prihodi od pomoći</t>
  </si>
  <si>
    <t>Izvor 5.1. Prihodi ostvareni od inozemnih vlada (EU)</t>
  </si>
  <si>
    <t>Izvor 5.5. Prihodi od pomoći-PK državni proračun</t>
  </si>
  <si>
    <t>Izvor 5.6. Prihod od pomoći-PK Županijski proračun</t>
  </si>
  <si>
    <t>Izvor 5.8 Prihod od ostalih subjekata unutar opće države - PK</t>
  </si>
  <si>
    <t>Izvor 6. Prihodi od donacija</t>
  </si>
  <si>
    <t>Izvor 6.6 Prihod ostvaren od trgovačkih društava - PK</t>
  </si>
  <si>
    <t>Izvor 6.5 Prihod ostvaren od fizičkih osoba - PK</t>
  </si>
  <si>
    <t>Rashodi prema funkcijskoj klasifikaciji</t>
  </si>
  <si>
    <t>Račun/Opis</t>
  </si>
  <si>
    <t>Izvršenje 2022</t>
  </si>
  <si>
    <t>Indeks 3/1</t>
  </si>
  <si>
    <t>Indeks 3/2</t>
  </si>
  <si>
    <t>Funkcijska klasifikacija  SVEUKUPNI RASHODI</t>
  </si>
  <si>
    <t>Funkcijska klasifikacija 09 Obrazovanje</t>
  </si>
  <si>
    <t>Funkcijska klasifikacija 091 Predškolsko i osnovno obrazovanje</t>
  </si>
  <si>
    <t>Račun financiranja prema ekonomskoj klasifikaciji</t>
  </si>
  <si>
    <t>Racun/Opis</t>
  </si>
  <si>
    <t>B. RAČUN ZADUŽIVANJA FINANCIRANJA</t>
  </si>
  <si>
    <t>81 Primljeni povrati glavnica danih zajmova i depozita</t>
  </si>
  <si>
    <t xml:space="preserve">812 Primici (povrati) glavnice zajmova danih neprofitnim organizacijama, građanima i kućanstvima        </t>
  </si>
  <si>
    <t xml:space="preserve">54 Izdaci za otplatu glavnice primljenih kredita i zajmova                                             </t>
  </si>
  <si>
    <t xml:space="preserve">544 Otplata glavnice primljenih kredita i zajmova od kreditnih i ostalih financijskih institucija izvan </t>
  </si>
  <si>
    <t xml:space="preserve">5443 Otplata glavnice primljenih kredita od tuzemnih kreditnih institucija izvan javnog sektora          </t>
  </si>
  <si>
    <t xml:space="preserve"> NETO FINANCIRANJE</t>
  </si>
  <si>
    <t xml:space="preserve">9 Vlastiti izvori                                                                                     </t>
  </si>
  <si>
    <t xml:space="preserve">92 Rezultat poslovanja                                                                                 </t>
  </si>
  <si>
    <t xml:space="preserve">922 Višak/manjak prihoda                                                                                </t>
  </si>
  <si>
    <t xml:space="preserve"> KORIŠTENJE SREDSTAVA IZ PRETHODNIH GODINA</t>
  </si>
  <si>
    <t>Račun financiranja prema izvorima</t>
  </si>
  <si>
    <t xml:space="preserve"> UKUPNI PRIMICI</t>
  </si>
  <si>
    <t>1. Opći prihodi i primici</t>
  </si>
  <si>
    <t>1.8. Primici od financijske imovine i zaduživanja</t>
  </si>
  <si>
    <t xml:space="preserve"> UKUPNI IZDACI</t>
  </si>
  <si>
    <t>7. Namjenski primici od zaduživanja</t>
  </si>
  <si>
    <t>7.1. Namjenski primici od zaduživanja</t>
  </si>
  <si>
    <t>3. Vlastiti prihodi</t>
  </si>
  <si>
    <t>3.2. Vlastiti prihod-PK</t>
  </si>
  <si>
    <t>5. Prihodi od pomoći</t>
  </si>
  <si>
    <t>5.3. Prihodi od drugih proračuna</t>
  </si>
  <si>
    <t>Izvršenje po organizacijskoj klasifikaciji</t>
  </si>
  <si>
    <t>RGP</t>
  </si>
  <si>
    <t>Opis</t>
  </si>
  <si>
    <t>Indeks 2/1</t>
  </si>
  <si>
    <t>UKUPNO RASHODI I IZDATCI</t>
  </si>
  <si>
    <t>Glava</t>
  </si>
  <si>
    <t>10202</t>
  </si>
  <si>
    <t>PRORAČUNSKI KORISNICI (RASHODI I IZDACI)</t>
  </si>
  <si>
    <t>Proračunski korisnik</t>
  </si>
  <si>
    <t>34741</t>
  </si>
  <si>
    <t>DJEČJI VRTIĆ ''MORSKA VILA'' NIN</t>
  </si>
  <si>
    <t>Izvršenje po programskoj klasifikaciji</t>
  </si>
  <si>
    <t>Organizacijska klasifikacija</t>
  </si>
  <si>
    <t>Izvori</t>
  </si>
  <si>
    <t>Funkcijska</t>
  </si>
  <si>
    <t>Projekt/Aktivnost</t>
  </si>
  <si>
    <t>VRSTA RASHODA I IZDATAKA</t>
  </si>
  <si>
    <t>321</t>
  </si>
  <si>
    <t xml:space="preserve">Naknade troškova zaposlenima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</si>
  <si>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</si>
  <si>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</si>
  <si>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329</t>
  </si>
  <si>
    <t xml:space="preserve">Ostali nespomenuti rashodi poslovanja                                                               </t>
  </si>
  <si>
    <t>323</t>
  </si>
  <si>
    <t xml:space="preserve">Rashodi za usluge                                                                                   </t>
  </si>
  <si>
    <t>3237</t>
  </si>
  <si>
    <t xml:space="preserve">Intelektualne i osobne usluge                                                                       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</si>
  <si>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</si>
  <si>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</si>
  <si>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</si>
  <si>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</si>
  <si>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</si>
  <si>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</si>
  <si>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</si>
  <si>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</si>
  <si>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3214</t>
  </si>
  <si>
    <t xml:space="preserve">Ostale naknade troškova zaposlenima                        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</si>
  <si>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</si>
  <si>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</si>
  <si>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</si>
  <si>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</si>
  <si>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3213</t>
  </si>
  <si>
    <t xml:space="preserve">Stručno usavršavanje zaposlenika                                                                    </t>
  </si>
  <si>
    <t>3225</t>
  </si>
  <si>
    <t xml:space="preserve">Sitni inventar i auto gume                                                                          </t>
  </si>
  <si>
    <t>3232</t>
  </si>
  <si>
    <t xml:space="preserve">Usluge tekućeg i investicijskog održavanja                                                          </t>
  </si>
  <si>
    <t>421</t>
  </si>
  <si>
    <t xml:space="preserve">Građevinski objekti                                                                                 </t>
  </si>
  <si>
    <t>426</t>
  </si>
  <si>
    <t xml:space="preserve">Nematerijalna proizvedena imovina                                                                   </t>
  </si>
  <si>
    <t>3234</t>
  </si>
  <si>
    <t xml:space="preserve">Komunalne usluge                                                                                    </t>
  </si>
  <si>
    <t>3223</t>
  </si>
  <si>
    <t xml:space="preserve">Energija                                                                                            </t>
  </si>
  <si>
    <t>3236</t>
  </si>
  <si>
    <t xml:space="preserve">Zdravstvene i veterinarske usluge                                                                   </t>
  </si>
  <si>
    <t>422</t>
  </si>
  <si>
    <t xml:space="preserve">Postrojenja i oprema                                                                                </t>
  </si>
  <si>
    <t>3227</t>
  </si>
  <si>
    <t xml:space="preserve">Službena, radna i zaštitna odjeća i obuća                                                           </t>
  </si>
  <si>
    <t>312</t>
  </si>
  <si>
    <t xml:space="preserve">Ostali rashodi za zaposlene                                                                         </t>
  </si>
  <si>
    <t>3121</t>
  </si>
  <si>
    <t>3239</t>
  </si>
  <si>
    <t xml:space="preserve">Ostale usluge                                                                                       </t>
  </si>
  <si>
    <t>3292</t>
  </si>
  <si>
    <t xml:space="preserve">Premije osiguranja                                                                                  </t>
  </si>
  <si>
    <t>3293</t>
  </si>
  <si>
    <t xml:space="preserve">Reprezentacija                                                                                      </t>
  </si>
  <si>
    <t>3235</t>
  </si>
  <si>
    <t xml:space="preserve">Zakupnine i najamnine                                                                               </t>
  </si>
  <si>
    <t>3299</t>
  </si>
  <si>
    <t>3231</t>
  </si>
  <si>
    <t xml:space="preserve">Usluge telefona, pošte i prijevoza                                                                  </t>
  </si>
  <si>
    <t>3238</t>
  </si>
  <si>
    <t xml:space="preserve">Računalne usluge                                                                                    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</si>
  <si>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</si>
  <si>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</si>
  <si>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</si>
  <si>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</si>
  <si>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3433</t>
  </si>
  <si>
    <t xml:space="preserve">Zatezne kamate                                                                                      </t>
  </si>
  <si>
    <t>4262</t>
  </si>
  <si>
    <t xml:space="preserve">Ulaganja u računalne programe                                                                       </t>
  </si>
  <si>
    <t>4221</t>
  </si>
  <si>
    <t xml:space="preserve">Uredska oprema i namještaj                                                                          </t>
  </si>
  <si>
    <t>0911</t>
  </si>
  <si>
    <t>PROR. KORISNIK 34741 DJEČJI VRTIĆ ''MORSKA VILA'' NIN</t>
  </si>
  <si>
    <t>2004</t>
  </si>
  <si>
    <t>Program: PREDŠKOLSKI ODGOJ</t>
  </si>
  <si>
    <t>A200401</t>
  </si>
  <si>
    <t>Aktivnost: RASHODI ZA ZAPOSLENE PRORAČUNSKIH KORISNIKA</t>
  </si>
  <si>
    <t>3133</t>
  </si>
  <si>
    <t xml:space="preserve">Doprinosi za obvezno osiguranje u slučaju nezaposlenosti                                            </t>
  </si>
  <si>
    <t>324</t>
  </si>
  <si>
    <t xml:space="preserve">Naknade troškova osobama izvan radnog odnosa                                                        </t>
  </si>
  <si>
    <t>3241</t>
  </si>
  <si>
    <t>A200402</t>
  </si>
  <si>
    <t>Aktivnost: MATERIJALNI RASHODI PRORAČUNSKIH KORISNIKA</t>
  </si>
  <si>
    <t>3212</t>
  </si>
  <si>
    <t xml:space="preserve">Naknade za prijevoz, za rad na terenu i odvojeni život                                              </t>
  </si>
  <si>
    <t>3222</t>
  </si>
  <si>
    <t xml:space="preserve">Materijal i sirovine                                                                                </t>
  </si>
  <si>
    <t>A200403</t>
  </si>
  <si>
    <t>Aktivnost: FINANCIJSKI RASHODI PRORAČUNSKIH KORISNIKA</t>
  </si>
  <si>
    <t>A200404</t>
  </si>
  <si>
    <t>Aktivnost: ULAGANJE U UREĐAJE I OPREMU PRORAČUNSKIH KORISNIKA</t>
  </si>
  <si>
    <t>4212</t>
  </si>
  <si>
    <t xml:space="preserve">Poslovni objekti                                                                                    </t>
  </si>
  <si>
    <t>A200405</t>
  </si>
  <si>
    <t>Aktivnost: NABAVA RAČUNALA I RAČUNALNE OPREME PRORAČUNSKIH KORISNIKA</t>
  </si>
  <si>
    <t>T200401</t>
  </si>
  <si>
    <t>Tekući projekt: UNAPREĐENJE PREDŠKOLSKOG ODGOJA</t>
  </si>
  <si>
    <t>Prihodi poslovanja</t>
  </si>
  <si>
    <t>Prihodi iz proračuna</t>
  </si>
  <si>
    <t>Prihodi iz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</si>
  <si>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</si>
  <si>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</si>
  <si>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Pomoći iz inozemstva i od subjekata unutar općeg proračuna</t>
  </si>
  <si>
    <t>Pomoći proračunu iz drugih proračuna i izvanproračunskim korisnicima</t>
  </si>
  <si>
    <t>Tekuće pomoći proračunu iz drugih proračuna i izvanproračunskim korisnicima</t>
  </si>
  <si>
    <t>Pomoći od izvanproračunskih korisnika</t>
  </si>
  <si>
    <t>Tekuće pomoći od izvanproračunskoh korisnika</t>
  </si>
  <si>
    <t>Pomoći proračunskim korisnicima iz proračuna koji im nije nadležan</t>
  </si>
  <si>
    <t>Tekuće pomoći proračunskim korisnicima iz proračuna koji im nije nadležan</t>
  </si>
  <si>
    <t>Prihodi od upravnih i administrativnih pristojbi, pristojbi po posebnim propisima i naknada</t>
  </si>
  <si>
    <t>Prihodi po posebnim propisima</t>
  </si>
  <si>
    <t>Ostali nespomenuti prihodi</t>
  </si>
  <si>
    <t>Prihodi od prodaje proizvoda i robe te pruženih usluga i prihodi od donacija te povrati po protestiranim jamstvima</t>
  </si>
  <si>
    <t>Prihodi od prodaje proizvoda i robe te pruženih usluga</t>
  </si>
  <si>
    <t>Prihodi od pruženih usluga</t>
  </si>
  <si>
    <t>Donacije od pravnih i fizičkih osoba izvan općeg proračuna i povrat donacija po protestiranim jamstvima</t>
  </si>
  <si>
    <t>Kazne, upravne mjere i ostali prihodi</t>
  </si>
  <si>
    <t>Ostali prihodi</t>
  </si>
  <si>
    <t>Višak/manjak prihoda</t>
  </si>
  <si>
    <t>DV MORSKA VILA</t>
  </si>
  <si>
    <t>Franje Tuđmana 5</t>
  </si>
  <si>
    <t>OIB: 52231121132</t>
  </si>
  <si>
    <t>Rashodi poslovanja</t>
  </si>
  <si>
    <t xml:space="preserve">Rashodi za zaposlene </t>
  </si>
  <si>
    <t xml:space="preserve">Plaće (bruto) </t>
  </si>
  <si>
    <t>Plaće za redovan rad</t>
  </si>
  <si>
    <t>Plaće u naravi</t>
  </si>
  <si>
    <t>Plaće za prekovremeni rad</t>
  </si>
  <si>
    <t>Plaće za posebne uvjete rada</t>
  </si>
  <si>
    <t>Ostali rashodi za zaposlene</t>
  </si>
  <si>
    <t xml:space="preserve">Doprinosi na plaće </t>
  </si>
  <si>
    <t>Doprinosi za mirovinsko osiguranje</t>
  </si>
  <si>
    <t>Doprinosi za obvezno zdravstveno osiguranje</t>
  </si>
  <si>
    <t>Doprinosi za obvezno osiguranje u slučaju nezaposlenosti</t>
  </si>
  <si>
    <t xml:space="preserve">Materijalni rashodi </t>
  </si>
  <si>
    <t xml:space="preserve">Naknade troškova zaposlenima 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</si>
  <si>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</si>
  <si>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</si>
  <si>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</si>
  <si>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</si>
  <si>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</si>
  <si>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</si>
  <si>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</si>
  <si>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</si>
  <si>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</si>
  <si>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</si>
  <si>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</si>
  <si>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</si>
  <si>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</si>
  <si>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</si>
  <si>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</si>
  <si>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</si>
  <si>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</si>
  <si>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</si>
  <si>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</si>
  <si>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</si>
  <si>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</si>
  <si>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</si>
  <si>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</si>
  <si>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 (AOP 184 do 190)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</si>
  <si>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</si>
  <si>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</si>
  <si>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</si>
  <si>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</si>
  <si>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</si>
  <si>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</si>
  <si>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 xml:space="preserve">Ostali nespomenuti rashodi poslovanja </t>
  </si>
  <si>
    <t>Financijski rashodi</t>
  </si>
  <si>
    <t>Ostali financijski rashodi (AOP 206 do 209)</t>
  </si>
  <si>
    <t>Bankarske usluge i usluge platnog prometa</t>
  </si>
  <si>
    <t>Negativne tečajne razlike i razlike zbog primjene valutne klauzule</t>
  </si>
  <si>
    <t xml:space="preserve">Zatezne kamate </t>
  </si>
  <si>
    <t>Ostali nespomenuti financijski rashodi</t>
  </si>
  <si>
    <t>Rashodi za nabavu nefinancijske imovine</t>
  </si>
  <si>
    <t>Rashodi za nabavu neproizvedene dugotrajne imovine</t>
  </si>
  <si>
    <t>Materijalna imovina - prirodna bogatstva</t>
  </si>
  <si>
    <t>Zemljište</t>
  </si>
  <si>
    <t>Rudna bogatstva</t>
  </si>
  <si>
    <t>Ostala prirodna materijalna imovina</t>
  </si>
  <si>
    <t>Nematerijalna imovina (AOP 351 do 356)</t>
  </si>
  <si>
    <t>Patenti</t>
  </si>
  <si>
    <t>Koncesije</t>
  </si>
  <si>
    <t>Licence</t>
  </si>
  <si>
    <t>Ostala prava</t>
  </si>
  <si>
    <t>Goodwill</t>
  </si>
  <si>
    <t>Ostala nematerijalna imovina</t>
  </si>
  <si>
    <t>Rashodi za nabavu proizvedene dugotrajne imovine</t>
  </si>
  <si>
    <t>Građevinski objekti (AOP 359 do 362)</t>
  </si>
  <si>
    <t>Stambeni objekti</t>
  </si>
  <si>
    <t>Poslovni objekti</t>
  </si>
  <si>
    <t>Ceste, željeznice i ostali prometni objekti</t>
  </si>
  <si>
    <t>Ostali građevinski objekti</t>
  </si>
  <si>
    <t>Postrojenja i oprema (AOP 364 do 371)</t>
  </si>
  <si>
    <t>Uredska oprema i namještaj</t>
  </si>
  <si>
    <t>Komunikacijska oprema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</si>
  <si>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</si>
  <si>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</si>
  <si>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</si>
  <si>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</si>
  <si>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</si>
  <si>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Vojna oprema</t>
  </si>
  <si>
    <t>Prijevozna sredstva (AOP 373 do 376)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</si>
  <si>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</si>
  <si>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</si>
  <si>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</si>
  <si>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</si>
  <si>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Knjige, umjetnička djela i ostale izložbene vrijednosti</t>
  </si>
  <si>
    <t xml:space="preserve">Knjige </t>
  </si>
  <si>
    <t>Umjetnička djela (izložena u galerijama, muzejima i slično)</t>
  </si>
  <si>
    <t>Muzejski izlošci i predmeti prirodnih rijetkosti</t>
  </si>
  <si>
    <t>Ostale nespomenute izložbene vrijednosti</t>
  </si>
  <si>
    <t>Višegodišnji nasadi i osnovno stado</t>
  </si>
  <si>
    <t xml:space="preserve">Višegodišnji nasadi </t>
  </si>
  <si>
    <t>Osnovno stado</t>
  </si>
  <si>
    <t>Nematerijalna proizvedena imovina (AOP 386 do 389)</t>
  </si>
  <si>
    <t>Istraživanje rudnih bogatstava</t>
  </si>
  <si>
    <t xml:space="preserve">Ulaganja u računalne programe </t>
  </si>
  <si>
    <t>Umjetnička, literarna i znanstvena djela</t>
  </si>
  <si>
    <t>Ostala nematerijalna proizvedena imovina</t>
  </si>
  <si>
    <t>SVEUKUPNO RASHODI / IZDACI</t>
  </si>
  <si>
    <t>KONTO</t>
  </si>
  <si>
    <t>NAZIV_</t>
  </si>
  <si>
    <t>VLASTITI</t>
  </si>
  <si>
    <t>POSEBNI</t>
  </si>
  <si>
    <t>6</t>
  </si>
  <si>
    <t>PRIHODI POSLOVANJA</t>
  </si>
  <si>
    <t>63</t>
  </si>
  <si>
    <t>POMOĆI IZ INOZEMSTVA I OD SUBJEKATA UNUTAR OPĆEG P</t>
  </si>
  <si>
    <t>633</t>
  </si>
  <si>
    <t>POMOĆI IZ PRORAČUNA</t>
  </si>
  <si>
    <t>6331</t>
  </si>
  <si>
    <t>TEKUĆE POMOĆI IZ PRORAČUNA</t>
  </si>
  <si>
    <t>65</t>
  </si>
  <si>
    <t>PRIHODI OD ADMINISTRAT. PRISTOJBI I PO POSEBNIM PR</t>
  </si>
  <si>
    <t>652</t>
  </si>
  <si>
    <t>PRIHODI PO POSEBNIM PROPISIMA</t>
  </si>
  <si>
    <t>6526</t>
  </si>
  <si>
    <t>OSTALI NESPOMENUTI PRIHODI</t>
  </si>
  <si>
    <t>66</t>
  </si>
  <si>
    <t>PRIHODI OD PRODAJE PROIZVODA I ROBE TE PRUŽENIH</t>
  </si>
  <si>
    <t>661</t>
  </si>
  <si>
    <t>PRIHODI OD PRODAJE PROIZVODA I ROBE TE PRUŽENIH US</t>
  </si>
  <si>
    <t>6615</t>
  </si>
  <si>
    <t>PRIHODI OD PRUŽENIH USLUGA</t>
  </si>
  <si>
    <t>663</t>
  </si>
  <si>
    <t>TEKUĆE DONACIJE</t>
  </si>
  <si>
    <t>6631</t>
  </si>
  <si>
    <t>TEKUĆE DONACIJE TRGOVAČKIH DRUŠTAVA</t>
  </si>
  <si>
    <t>67</t>
  </si>
  <si>
    <t>PRIHODI IZ PRORAČUNA</t>
  </si>
  <si>
    <t>671</t>
  </si>
  <si>
    <t>PRIHODI IZ NADLEŽNOG PRORAČUNA ZA FINANCIRANJE</t>
  </si>
  <si>
    <t>6711</t>
  </si>
  <si>
    <t>PRIHODI ZA FINANCIRANJE RASHODA POSLOVANJA</t>
  </si>
  <si>
    <t>6712</t>
  </si>
  <si>
    <t>PRIHODI ZA FINANCIRANJE RASHODA ZA NABAVU NEFINANC</t>
  </si>
  <si>
    <t>68</t>
  </si>
  <si>
    <t>KAZNE, UPRAVNE MJERE I OSTALI PRIHODI</t>
  </si>
  <si>
    <t>683</t>
  </si>
  <si>
    <t>OSTALI PRIHODI</t>
  </si>
  <si>
    <t>6831</t>
  </si>
  <si>
    <t>RASHODI POSLOVANJA</t>
  </si>
  <si>
    <t>31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</si>
  <si>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</si>
  <si>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</si>
  <si>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</si>
  <si>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</si>
  <si>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</si>
  <si>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</si>
  <si>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</t>
  </si>
  <si>
    <t>32</t>
  </si>
  <si>
    <t>MATERIJALNI RASHODI</t>
  </si>
  <si>
    <t>NAKNADE TROŠKOVA ZAPOSLENIMA</t>
  </si>
  <si>
    <t>SLUŽBENA PUTOVANJA</t>
  </si>
  <si>
    <t>NAKNADE ZA PRIJEVOZ, ZA RAD NA TERENU I ODVOJEN ŽI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</si>
  <si>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</si>
  <si>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</si>
  <si>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</si>
  <si>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</si>
  <si>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</si>
  <si>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</si>
  <si>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</si>
  <si>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</si>
  <si>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</si>
  <si>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</si>
  <si>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</si>
  <si>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3233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</si>
  <si>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</si>
  <si>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</si>
  <si>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</si>
  <si>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</si>
  <si>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</si>
  <si>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</si>
  <si>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</si>
  <si>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</si>
  <si>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</si>
  <si>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</si>
  <si>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</si>
  <si>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3295</t>
  </si>
  <si>
    <t>PRISTOJBE I NAKNADE</t>
  </si>
  <si>
    <t>34</t>
  </si>
  <si>
    <t>FINANCIJSKI RASHODI</t>
  </si>
  <si>
    <t>OSTALI FINANCIJSKI RASHODI</t>
  </si>
  <si>
    <t>BANKARSKE USLUGE I USLUGE PLATNOG PROMETA</t>
  </si>
  <si>
    <t>ZATEZNE KAMATE</t>
  </si>
  <si>
    <t>RASHODI ZA NABAVU NEFINANCIJSKE IMOVINE</t>
  </si>
  <si>
    <t>42</t>
  </si>
  <si>
    <t>RASHODI ZA NABAVU PROIZVEDENE DUGOTRAJNE IMOVINE</t>
  </si>
  <si>
    <t>GRAĐEVINSKI OBJEKTI</t>
  </si>
  <si>
    <t>4211</t>
  </si>
  <si>
    <t>POSTROJENJA I OPREMA</t>
  </si>
  <si>
    <t>UREDSKA OPREMA I NAMJEŠTAJ</t>
  </si>
  <si>
    <t>OPĆI</t>
  </si>
  <si>
    <t>POMOĆI</t>
  </si>
  <si>
    <t xml:space="preserve">                                                                                    Prihodi i rashodi prema izvorima</t>
  </si>
  <si>
    <t>UKUPNO</t>
  </si>
  <si>
    <t>OPCI</t>
  </si>
  <si>
    <t>POMOCI</t>
  </si>
  <si>
    <t>PLAN</t>
  </si>
  <si>
    <t>31212</t>
  </si>
  <si>
    <t>NAGRADE</t>
  </si>
  <si>
    <t>31213</t>
  </si>
  <si>
    <t>DAROVI</t>
  </si>
  <si>
    <t>31216</t>
  </si>
  <si>
    <t>REGRES ZA GODIŠNJI ODMOR</t>
  </si>
  <si>
    <t>31333</t>
  </si>
  <si>
    <t>POSEB.DOPR.ZA POTICANJE ZAPOŠ.OSOB.S INVAL.</t>
  </si>
  <si>
    <t>32955</t>
  </si>
  <si>
    <t>NOVČANA NAKNADA POSL. ZBOG NEZAPOŠ. OSOB. S INVAL.</t>
  </si>
  <si>
    <t>42111</t>
  </si>
  <si>
    <t>65264</t>
  </si>
  <si>
    <t>SUFINANCIRANJE CIJENA USLUGA, PARTICIPACIJE I SL.</t>
  </si>
  <si>
    <t>65269</t>
  </si>
  <si>
    <t>OSTALI NESPOMENUTI PRIHODI PO POSEBNIM PROPISIMA</t>
  </si>
  <si>
    <t>67121</t>
  </si>
  <si>
    <t>68311</t>
  </si>
  <si>
    <t>Izvorni plan 2023.</t>
  </si>
  <si>
    <t>Izvršenje 2023.</t>
  </si>
  <si>
    <t>Za razdoblje od 01.01.2023. do 30.06.2023.</t>
  </si>
  <si>
    <t>14.07.2023.  9:52:22</t>
  </si>
  <si>
    <t xml:space="preserve">                                                                                                                Za razdoblje od 01.01.2023. do 30.06.2023.</t>
  </si>
  <si>
    <t>Izvorni plan 2023</t>
  </si>
  <si>
    <t>Izvršenje 2023</t>
  </si>
  <si>
    <t>POLUGODIŠNJI IZVJEŠTAJ O IZVRŠENJU FINANCIJSKOG PLANA DV MORSKA VILA NIN ZA 2023. GODINU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</si>
</sst>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0" fillId="35" borderId="12" xfId="0" applyNumberForma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14" borderId="10" xfId="0" applyFill="1" applyBorder="1" applyAlignment="1">
      <alignment/>
    </xf>
    <xf numFmtId="0" fontId="0" fillId="14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10" xfId="0" applyNumberFormat="1" applyBorder="1" applyAlignment="1" quotePrefix="1">
      <alignment/>
    </xf>
    <xf numFmtId="4" fontId="0" fillId="0" borderId="10" xfId="0" applyNumberFormat="1" applyBorder="1" applyAlignment="1" quotePrefix="1">
      <alignment/>
    </xf>
    <xf numFmtId="0" fontId="0" fillId="14" borderId="10" xfId="0" applyNumberFormat="1" applyFill="1" applyBorder="1" applyAlignment="1" quotePrefix="1">
      <alignment/>
    </xf>
    <xf numFmtId="0" fontId="0" fillId="14" borderId="10" xfId="0" applyNumberFormat="1" applyFont="1" applyFill="1" applyBorder="1" applyAlignment="1" quotePrefix="1">
      <alignment/>
    </xf>
    <xf numFmtId="4" fontId="1" fillId="35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0" xfId="0" applyNumberFormat="1" applyFont="1" applyBorder="1" applyAlignment="1" quotePrefix="1">
      <alignment/>
    </xf>
    <xf numFmtId="4" fontId="1" fillId="0" borderId="10" xfId="0" applyNumberFormat="1" applyFont="1" applyBorder="1" applyAlignment="1" quotePrefix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4" fontId="0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1" fillId="35" borderId="10" xfId="0" applyNumberFormat="1" applyFont="1" applyFill="1" applyBorder="1" applyAlignment="1" applyProtection="1">
      <alignment horizontal="right"/>
      <protection/>
    </xf>
    <xf numFmtId="0" fontId="0" fillId="35" borderId="10" xfId="0" applyFill="1" applyBorder="1" applyAlignment="1">
      <alignment/>
    </xf>
    <xf numFmtId="4" fontId="1" fillId="0" borderId="10" xfId="0" applyNumberFormat="1" applyFont="1" applyBorder="1" applyAlignment="1" applyProtection="1">
      <alignment horizontal="right"/>
      <protection/>
    </xf>
    <xf numFmtId="4" fontId="1" fillId="0" borderId="10" xfId="0" applyNumberFormat="1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4" fillId="37" borderId="0" xfId="0" applyFont="1" applyFill="1" applyBorder="1" applyAlignment="1" applyProtection="1">
      <alignment/>
      <protection/>
    </xf>
    <xf numFmtId="4" fontId="4" fillId="37" borderId="0" xfId="0" applyNumberFormat="1" applyFont="1" applyFill="1" applyBorder="1" applyAlignment="1" applyProtection="1">
      <alignment horizontal="right"/>
      <protection/>
    </xf>
    <xf numFmtId="174" fontId="4" fillId="37" borderId="0" xfId="0" applyNumberFormat="1" applyFont="1" applyFill="1" applyBorder="1" applyAlignment="1" applyProtection="1">
      <alignment horizontal="right"/>
      <protection/>
    </xf>
    <xf numFmtId="0" fontId="4" fillId="38" borderId="0" xfId="0" applyFont="1" applyFill="1" applyBorder="1" applyAlignment="1" applyProtection="1">
      <alignment/>
      <protection/>
    </xf>
    <xf numFmtId="4" fontId="4" fillId="38" borderId="0" xfId="0" applyNumberFormat="1" applyFont="1" applyFill="1" applyBorder="1" applyAlignment="1" applyProtection="1">
      <alignment horizontal="right"/>
      <protection/>
    </xf>
    <xf numFmtId="174" fontId="4" fillId="38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174" fontId="1" fillId="34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Alignment="1">
      <alignment horizontal="center"/>
    </xf>
    <xf numFmtId="0" fontId="1" fillId="39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40" borderId="0" xfId="0" applyFont="1" applyFill="1" applyBorder="1" applyAlignment="1" applyProtection="1">
      <alignment/>
      <protection/>
    </xf>
    <xf numFmtId="4" fontId="1" fillId="40" borderId="0" xfId="0" applyNumberFormat="1" applyFont="1" applyFill="1" applyBorder="1" applyAlignment="1" applyProtection="1">
      <alignment horizontal="right"/>
      <protection/>
    </xf>
    <xf numFmtId="174" fontId="1" fillId="40" borderId="0" xfId="0" applyNumberFormat="1" applyFont="1" applyFill="1" applyBorder="1" applyAlignment="1" applyProtection="1">
      <alignment horizontal="right"/>
      <protection/>
    </xf>
    <xf numFmtId="0" fontId="1" fillId="41" borderId="0" xfId="0" applyFont="1" applyFill="1" applyBorder="1" applyAlignment="1" applyProtection="1">
      <alignment/>
      <protection/>
    </xf>
    <xf numFmtId="4" fontId="1" fillId="41" borderId="0" xfId="0" applyNumberFormat="1" applyFont="1" applyFill="1" applyBorder="1" applyAlignment="1" applyProtection="1">
      <alignment horizontal="right"/>
      <protection/>
    </xf>
    <xf numFmtId="174" fontId="1" fillId="41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42" borderId="0" xfId="0" applyFont="1" applyFill="1" applyBorder="1" applyAlignment="1" applyProtection="1">
      <alignment horizontal="left"/>
      <protection/>
    </xf>
    <xf numFmtId="0" fontId="2" fillId="42" borderId="0" xfId="0" applyFont="1" applyFill="1" applyAlignment="1">
      <alignment/>
    </xf>
    <xf numFmtId="4" fontId="2" fillId="42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Alignment="1">
      <alignment horizontal="center"/>
    </xf>
    <xf numFmtId="174" fontId="2" fillId="42" borderId="0" xfId="0" applyNumberFormat="1" applyFont="1" applyFill="1" applyBorder="1" applyAlignment="1" applyProtection="1">
      <alignment horizontal="right"/>
      <protection/>
    </xf>
    <xf numFmtId="0" fontId="2" fillId="43" borderId="0" xfId="0" applyFont="1" applyFill="1" applyBorder="1" applyAlignment="1" applyProtection="1">
      <alignment horizontal="left"/>
      <protection/>
    </xf>
    <xf numFmtId="0" fontId="2" fillId="43" borderId="0" xfId="0" applyFont="1" applyFill="1" applyAlignment="1">
      <alignment/>
    </xf>
    <xf numFmtId="4" fontId="2" fillId="43" borderId="0" xfId="0" applyNumberFormat="1" applyFont="1" applyFill="1" applyBorder="1" applyAlignment="1" applyProtection="1">
      <alignment horizontal="right"/>
      <protection/>
    </xf>
    <xf numFmtId="174" fontId="2" fillId="43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Alignment="1">
      <alignment/>
    </xf>
    <xf numFmtId="4" fontId="1" fillId="34" borderId="0" xfId="0" applyNumberFormat="1" applyFont="1" applyFill="1" applyBorder="1" applyAlignment="1" applyProtection="1">
      <alignment horizontal="right"/>
      <protection/>
    </xf>
    <xf numFmtId="174" fontId="1" fillId="34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5" fillId="44" borderId="0" xfId="0" applyFont="1" applyFill="1" applyBorder="1" applyAlignment="1" applyProtection="1">
      <alignment horizontal="left"/>
      <protection/>
    </xf>
    <xf numFmtId="4" fontId="5" fillId="44" borderId="0" xfId="0" applyNumberFormat="1" applyFont="1" applyFill="1" applyBorder="1" applyAlignment="1" applyProtection="1">
      <alignment horizontal="right"/>
      <protection/>
    </xf>
    <xf numFmtId="174" fontId="5" fillId="44" borderId="0" xfId="0" applyNumberFormat="1" applyFont="1" applyFill="1" applyBorder="1" applyAlignment="1" applyProtection="1">
      <alignment horizontal="right"/>
      <protection/>
    </xf>
    <xf numFmtId="0" fontId="1" fillId="40" borderId="0" xfId="0" applyFont="1" applyFill="1" applyBorder="1" applyAlignment="1" applyProtection="1">
      <alignment horizontal="left"/>
      <protection/>
    </xf>
    <xf numFmtId="4" fontId="1" fillId="40" borderId="0" xfId="0" applyNumberFormat="1" applyFont="1" applyFill="1" applyBorder="1" applyAlignment="1" applyProtection="1">
      <alignment horizontal="right"/>
      <protection/>
    </xf>
    <xf numFmtId="174" fontId="1" fillId="40" borderId="0" xfId="0" applyNumberFormat="1" applyFont="1" applyFill="1" applyBorder="1" applyAlignment="1" applyProtection="1">
      <alignment horizontal="right"/>
      <protection/>
    </xf>
    <xf numFmtId="0" fontId="1" fillId="45" borderId="0" xfId="0" applyFont="1" applyFill="1" applyBorder="1" applyAlignment="1" applyProtection="1">
      <alignment horizontal="left"/>
      <protection/>
    </xf>
    <xf numFmtId="4" fontId="1" fillId="45" borderId="0" xfId="0" applyNumberFormat="1" applyFont="1" applyFill="1" applyBorder="1" applyAlignment="1" applyProtection="1">
      <alignment horizontal="right"/>
      <protection/>
    </xf>
    <xf numFmtId="174" fontId="1" fillId="45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Alignment="1">
      <alignment horizontal="center"/>
    </xf>
    <xf numFmtId="0" fontId="1" fillId="42" borderId="0" xfId="0" applyFont="1" applyFill="1" applyBorder="1" applyAlignment="1" applyProtection="1">
      <alignment horizontal="left"/>
      <protection/>
    </xf>
    <xf numFmtId="4" fontId="1" fillId="42" borderId="0" xfId="0" applyNumberFormat="1" applyFont="1" applyFill="1" applyBorder="1" applyAlignment="1" applyProtection="1">
      <alignment horizontal="right"/>
      <protection/>
    </xf>
    <xf numFmtId="174" fontId="1" fillId="42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74" fontId="2" fillId="34" borderId="0" xfId="0" applyNumberFormat="1" applyFont="1" applyFill="1" applyBorder="1" applyAlignment="1" applyProtection="1">
      <alignment horizontal="right"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view="pageBreakPreview" zoomScaleSheetLayoutView="100" workbookViewId="0" topLeftCell="A1">
      <selection activeCell="E8" sqref="E8"/>
    </sheetView>
  </sheetViews>
  <sheetFormatPr defaultColWidth="9.140625" defaultRowHeight="12.75"/>
  <sheetData>
    <row r="1" spans="1:4" ht="12.75">
      <c r="A1" s="53" t="s">
        <v>215</v>
      </c>
      <c r="B1" s="45"/>
      <c r="C1" s="1" t="s">
        <v>1</v>
      </c>
      <c r="D1" s="2">
        <v>45121.58909722222</v>
      </c>
    </row>
    <row r="2" spans="1:4" ht="12.75">
      <c r="A2" s="45" t="s">
        <v>2</v>
      </c>
      <c r="B2" s="45"/>
      <c r="C2" s="1" t="s">
        <v>3</v>
      </c>
      <c r="D2" s="3">
        <v>45037.58909209491</v>
      </c>
    </row>
    <row r="3" spans="1:2" ht="12.75">
      <c r="A3" s="53" t="s">
        <v>216</v>
      </c>
      <c r="B3" s="45"/>
    </row>
    <row r="4" spans="1:2" ht="12.75">
      <c r="A4" s="45" t="s">
        <v>5</v>
      </c>
      <c r="B4" s="45"/>
    </row>
    <row r="5" spans="1:2" ht="12.75">
      <c r="A5" s="53" t="s">
        <v>217</v>
      </c>
      <c r="B5" s="45"/>
    </row>
    <row r="6" spans="1:21" s="4" customFormat="1" ht="18">
      <c r="A6" s="54" t="s">
        <v>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12.75">
      <c r="A7" s="50" t="s">
        <v>434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ht="12.75">
      <c r="F8" s="42" t="s">
        <v>439</v>
      </c>
    </row>
    <row r="13" spans="1:22" ht="12.75">
      <c r="A13" s="51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52" t="s">
        <v>9</v>
      </c>
      <c r="N13" s="45"/>
      <c r="O13" s="52" t="s">
        <v>432</v>
      </c>
      <c r="P13" s="45"/>
      <c r="Q13" s="52" t="s">
        <v>433</v>
      </c>
      <c r="R13" s="45"/>
      <c r="S13" s="51" t="s">
        <v>10</v>
      </c>
      <c r="T13" s="45"/>
      <c r="U13" s="51" t="s">
        <v>11</v>
      </c>
      <c r="V13" s="45"/>
    </row>
    <row r="14" spans="1:22" ht="12.75">
      <c r="A14" s="48" t="s">
        <v>12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9" t="s">
        <v>13</v>
      </c>
      <c r="N14" s="45"/>
      <c r="O14" s="49" t="s">
        <v>14</v>
      </c>
      <c r="P14" s="45"/>
      <c r="Q14" s="49" t="s">
        <v>15</v>
      </c>
      <c r="R14" s="45"/>
      <c r="S14" s="49" t="s">
        <v>16</v>
      </c>
      <c r="T14" s="45"/>
      <c r="U14" s="49" t="s">
        <v>17</v>
      </c>
      <c r="V14" s="45"/>
    </row>
    <row r="15" spans="1:22" ht="12.75">
      <c r="A15" s="44" t="s">
        <v>18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>
        <v>178414.59</v>
      </c>
      <c r="N15" s="45"/>
      <c r="O15" s="46">
        <v>448458</v>
      </c>
      <c r="P15" s="45"/>
      <c r="Q15" s="46">
        <v>222455.81</v>
      </c>
      <c r="R15" s="45"/>
      <c r="S15" s="47">
        <v>124.7</v>
      </c>
      <c r="T15" s="45"/>
      <c r="U15" s="47">
        <v>49.6</v>
      </c>
      <c r="V15" s="45"/>
    </row>
    <row r="16" spans="1:22" ht="12.75">
      <c r="A16" s="44" t="s">
        <v>19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>
        <v>0</v>
      </c>
      <c r="N16" s="45"/>
      <c r="O16" s="46">
        <v>0</v>
      </c>
      <c r="P16" s="45"/>
      <c r="Q16" s="46">
        <v>0</v>
      </c>
      <c r="R16" s="45"/>
      <c r="S16" s="47">
        <v>0</v>
      </c>
      <c r="T16" s="45"/>
      <c r="U16" s="47">
        <v>0</v>
      </c>
      <c r="V16" s="45"/>
    </row>
    <row r="17" spans="1:22" ht="12.75">
      <c r="A17" s="44" t="s">
        <v>20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>
        <v>178414.59</v>
      </c>
      <c r="N17" s="45"/>
      <c r="O17" s="46">
        <v>448458</v>
      </c>
      <c r="P17" s="45"/>
      <c r="Q17" s="46">
        <v>222455.81</v>
      </c>
      <c r="R17" s="45"/>
      <c r="S17" s="47">
        <v>124.7</v>
      </c>
      <c r="T17" s="45"/>
      <c r="U17" s="47">
        <v>49.6</v>
      </c>
      <c r="V17" s="45"/>
    </row>
    <row r="18" spans="1:22" ht="12.75">
      <c r="A18" s="44" t="s">
        <v>21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>
        <v>180351.78</v>
      </c>
      <c r="N18" s="45"/>
      <c r="O18" s="46">
        <v>450345</v>
      </c>
      <c r="P18" s="45"/>
      <c r="Q18" s="46">
        <v>220670.04</v>
      </c>
      <c r="R18" s="45"/>
      <c r="S18" s="47">
        <v>122.4</v>
      </c>
      <c r="T18" s="45"/>
      <c r="U18" s="47">
        <v>49</v>
      </c>
      <c r="V18" s="45"/>
    </row>
    <row r="19" spans="1:22" ht="12.75">
      <c r="A19" s="44" t="s">
        <v>22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>
        <v>180.83</v>
      </c>
      <c r="N19" s="45"/>
      <c r="O19" s="46">
        <v>400</v>
      </c>
      <c r="P19" s="45"/>
      <c r="Q19" s="46">
        <v>0</v>
      </c>
      <c r="R19" s="45"/>
      <c r="S19" s="47">
        <v>0</v>
      </c>
      <c r="T19" s="45"/>
      <c r="U19" s="47">
        <v>0</v>
      </c>
      <c r="V19" s="45"/>
    </row>
    <row r="20" spans="1:22" ht="12.75">
      <c r="A20" s="44" t="s">
        <v>23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6">
        <v>180532.61</v>
      </c>
      <c r="N20" s="45"/>
      <c r="O20" s="46">
        <v>450745</v>
      </c>
      <c r="P20" s="45"/>
      <c r="Q20" s="46">
        <v>220670.04</v>
      </c>
      <c r="R20" s="45"/>
      <c r="S20" s="47">
        <v>122.2</v>
      </c>
      <c r="T20" s="45"/>
      <c r="U20" s="47">
        <v>48.9</v>
      </c>
      <c r="V20" s="45"/>
    </row>
    <row r="21" spans="1:22" ht="12.75">
      <c r="A21" s="44" t="s">
        <v>24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>
        <v>2118.02</v>
      </c>
      <c r="N21" s="45"/>
      <c r="O21" s="46">
        <v>2287</v>
      </c>
      <c r="P21" s="45"/>
      <c r="Q21" s="46">
        <v>1785.77</v>
      </c>
      <c r="R21" s="45"/>
      <c r="S21" s="47">
        <v>0</v>
      </c>
      <c r="T21" s="45"/>
      <c r="U21" s="47">
        <v>78</v>
      </c>
      <c r="V21" s="45"/>
    </row>
    <row r="22" spans="1:22" ht="12.75">
      <c r="A22" s="48" t="s">
        <v>25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8" t="s">
        <v>2</v>
      </c>
      <c r="N22" s="45"/>
      <c r="O22" s="48" t="s">
        <v>2</v>
      </c>
      <c r="P22" s="45"/>
      <c r="Q22" s="48" t="s">
        <v>2</v>
      </c>
      <c r="R22" s="45"/>
      <c r="S22" s="48"/>
      <c r="T22" s="45"/>
      <c r="U22" s="48"/>
      <c r="V22" s="45"/>
    </row>
    <row r="23" spans="1:22" ht="12.75">
      <c r="A23" s="44" t="s">
        <v>26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6">
        <v>0</v>
      </c>
      <c r="N23" s="45"/>
      <c r="O23" s="46">
        <v>0</v>
      </c>
      <c r="P23" s="45"/>
      <c r="Q23" s="46">
        <v>0</v>
      </c>
      <c r="R23" s="45"/>
      <c r="S23" s="47">
        <v>0</v>
      </c>
      <c r="T23" s="45"/>
      <c r="U23" s="47">
        <v>0</v>
      </c>
      <c r="V23" s="45"/>
    </row>
    <row r="24" spans="1:22" ht="12.75">
      <c r="A24" s="44" t="s">
        <v>27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6">
        <v>0</v>
      </c>
      <c r="N24" s="45"/>
      <c r="O24" s="46">
        <v>0</v>
      </c>
      <c r="P24" s="45"/>
      <c r="Q24" s="46">
        <v>0</v>
      </c>
      <c r="R24" s="45"/>
      <c r="S24" s="47">
        <v>0</v>
      </c>
      <c r="T24" s="45"/>
      <c r="U24" s="47">
        <v>0</v>
      </c>
      <c r="V24" s="45"/>
    </row>
    <row r="25" spans="1:22" ht="12.75">
      <c r="A25" s="44" t="s">
        <v>28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6">
        <v>0</v>
      </c>
      <c r="N25" s="45"/>
      <c r="O25" s="46">
        <v>0</v>
      </c>
      <c r="P25" s="45"/>
      <c r="Q25" s="46">
        <v>0</v>
      </c>
      <c r="R25" s="45"/>
      <c r="S25" s="47">
        <v>0</v>
      </c>
      <c r="T25" s="45"/>
      <c r="U25" s="47">
        <v>0</v>
      </c>
      <c r="V25" s="45"/>
    </row>
    <row r="26" spans="1:22" ht="12.75">
      <c r="A26" s="44" t="s">
        <v>29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6">
        <v>0</v>
      </c>
      <c r="N26" s="45"/>
      <c r="O26" s="46">
        <v>0</v>
      </c>
      <c r="P26" s="45"/>
      <c r="Q26" s="46">
        <v>0</v>
      </c>
      <c r="R26" s="45"/>
      <c r="S26" s="47">
        <v>0</v>
      </c>
      <c r="T26" s="45"/>
      <c r="U26" s="47">
        <v>0</v>
      </c>
      <c r="V26" s="45"/>
    </row>
    <row r="27" spans="1:22" ht="12.75">
      <c r="A27" s="44" t="s">
        <v>30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>
        <v>9682.51</v>
      </c>
      <c r="N27" s="45"/>
      <c r="O27" s="46">
        <v>0</v>
      </c>
      <c r="P27" s="45"/>
      <c r="Q27" s="46">
        <v>2286.27</v>
      </c>
      <c r="R27" s="45"/>
      <c r="S27" s="47">
        <v>23.6</v>
      </c>
      <c r="T27" s="45"/>
      <c r="U27" s="47">
        <v>0</v>
      </c>
      <c r="V27" s="45"/>
    </row>
    <row r="28" spans="1:22" ht="12.75">
      <c r="A28" s="48" t="s">
        <v>31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8" t="s">
        <v>2</v>
      </c>
      <c r="N28" s="45"/>
      <c r="O28" s="48" t="s">
        <v>2</v>
      </c>
      <c r="P28" s="45"/>
      <c r="Q28" s="48" t="s">
        <v>2</v>
      </c>
      <c r="R28" s="45"/>
      <c r="S28" s="48" t="s">
        <v>2</v>
      </c>
      <c r="T28" s="45"/>
      <c r="U28" s="48" t="s">
        <v>2</v>
      </c>
      <c r="V28" s="45"/>
    </row>
    <row r="29" spans="1:22" ht="12.75">
      <c r="A29" s="44" t="s">
        <v>32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6">
        <v>7564.49</v>
      </c>
      <c r="N29" s="45"/>
      <c r="O29" s="46">
        <v>0</v>
      </c>
      <c r="P29" s="45"/>
      <c r="Q29" s="46">
        <v>4072.04</v>
      </c>
      <c r="R29" s="45"/>
      <c r="S29" s="47">
        <v>26.12</v>
      </c>
      <c r="T29" s="45"/>
      <c r="U29" s="47">
        <v>0</v>
      </c>
      <c r="V29" s="45"/>
    </row>
  </sheetData>
  <sheetProtection/>
  <mergeCells count="109">
    <mergeCell ref="A1:B1"/>
    <mergeCell ref="A2:B2"/>
    <mergeCell ref="A3:B3"/>
    <mergeCell ref="A4:B4"/>
    <mergeCell ref="A5:B5"/>
    <mergeCell ref="A6:U6"/>
    <mergeCell ref="A7:U7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1"/>
  <sheetViews>
    <sheetView view="pageBreakPreview" zoomScale="60" zoomScalePageLayoutView="0" workbookViewId="0" topLeftCell="A1">
      <selection activeCell="A9" sqref="A9:P9"/>
    </sheetView>
  </sheetViews>
  <sheetFormatPr defaultColWidth="9.140625" defaultRowHeight="12.75"/>
  <cols>
    <col min="2" max="4" width="9.140625" style="0" customWidth="1"/>
    <col min="5" max="5" width="13.00390625" style="0" customWidth="1"/>
    <col min="11" max="11" width="10.140625" style="0" customWidth="1"/>
    <col min="15" max="15" width="16.8515625" style="0" customWidth="1"/>
    <col min="16" max="16" width="13.7109375" style="0" customWidth="1"/>
    <col min="17" max="17" width="12.00390625" style="0" customWidth="1"/>
  </cols>
  <sheetData>
    <row r="1" spans="1:4" ht="12.75">
      <c r="A1" s="53" t="s">
        <v>215</v>
      </c>
      <c r="B1" s="53"/>
      <c r="C1" s="1" t="s">
        <v>1</v>
      </c>
      <c r="D1" s="2" t="s">
        <v>435</v>
      </c>
    </row>
    <row r="2" spans="1:4" ht="12.75">
      <c r="A2" s="45" t="s">
        <v>2</v>
      </c>
      <c r="B2" s="45"/>
      <c r="C2" s="1" t="s">
        <v>3</v>
      </c>
      <c r="D2" s="3">
        <v>44683.41136652778</v>
      </c>
    </row>
    <row r="3" spans="1:2" ht="12.75">
      <c r="A3" s="53" t="s">
        <v>216</v>
      </c>
      <c r="B3" s="53"/>
    </row>
    <row r="4" spans="1:2" ht="12.75">
      <c r="A4" s="45" t="s">
        <v>5</v>
      </c>
      <c r="B4" s="45"/>
    </row>
    <row r="5" spans="1:2" ht="12.75">
      <c r="A5" s="53" t="s">
        <v>217</v>
      </c>
      <c r="B5" s="53"/>
    </row>
    <row r="6" spans="1:17" ht="18">
      <c r="A6" s="54" t="s">
        <v>33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4"/>
    </row>
    <row r="7" spans="1:16" ht="12.75">
      <c r="A7" s="68" t="s">
        <v>434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6" ht="12.75">
      <c r="A8" s="41"/>
      <c r="B8" s="41"/>
      <c r="C8" s="41"/>
      <c r="D8" s="41"/>
      <c r="F8" s="42" t="s">
        <v>439</v>
      </c>
    </row>
    <row r="9" spans="1:17" ht="12.75">
      <c r="A9" s="52" t="s">
        <v>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52" t="s">
        <v>9</v>
      </c>
      <c r="N9" s="45"/>
      <c r="O9" s="11" t="s">
        <v>432</v>
      </c>
      <c r="P9" s="11" t="s">
        <v>433</v>
      </c>
      <c r="Q9" s="11" t="s">
        <v>11</v>
      </c>
    </row>
    <row r="10" spans="1:17" ht="12.75">
      <c r="A10" s="48" t="s">
        <v>12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 t="s">
        <v>13</v>
      </c>
      <c r="N10" s="49"/>
      <c r="O10" s="10" t="s">
        <v>14</v>
      </c>
      <c r="P10" s="10">
        <v>3</v>
      </c>
      <c r="Q10" s="10"/>
    </row>
    <row r="11" spans="1:17" ht="12.75">
      <c r="A11" s="19">
        <v>6</v>
      </c>
      <c r="B11" s="20" t="s">
        <v>193</v>
      </c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62">
        <f>SUM(M12,M16,M23)</f>
        <v>178414.58999999997</v>
      </c>
      <c r="N11" s="63"/>
      <c r="O11" s="25">
        <v>450745</v>
      </c>
      <c r="P11" s="23">
        <f>SUM(P12,P16,P23,P26)</f>
        <v>222455.81</v>
      </c>
      <c r="Q11" s="34">
        <v>49.7</v>
      </c>
    </row>
    <row r="12" spans="1:17" ht="12.75">
      <c r="A12" s="12">
        <v>67</v>
      </c>
      <c r="B12" s="16" t="s">
        <v>194</v>
      </c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64">
        <v>137301.55</v>
      </c>
      <c r="N12" s="59"/>
      <c r="O12" s="36">
        <v>368015</v>
      </c>
      <c r="P12" s="35">
        <v>178055.25</v>
      </c>
      <c r="Q12" s="35">
        <v>48.3</v>
      </c>
    </row>
    <row r="13" spans="1:17" ht="12.75">
      <c r="A13" s="12">
        <v>671</v>
      </c>
      <c r="B13" s="16" t="s">
        <v>195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56">
        <v>137301.55</v>
      </c>
      <c r="N13" s="57"/>
      <c r="O13" s="13">
        <v>368315</v>
      </c>
      <c r="P13" s="14">
        <v>178055.25</v>
      </c>
      <c r="Q13" s="14">
        <v>48.3</v>
      </c>
    </row>
    <row r="14" spans="1:17" ht="12.75">
      <c r="A14" s="12">
        <v>6711</v>
      </c>
      <c r="B14" s="16" t="s">
        <v>196</v>
      </c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56">
        <v>137301.55</v>
      </c>
      <c r="N14" s="57"/>
      <c r="O14" s="13">
        <v>368315</v>
      </c>
      <c r="P14" s="14">
        <v>178055.25</v>
      </c>
      <c r="Q14" s="14">
        <v>48.3</v>
      </c>
    </row>
    <row r="15" spans="1:17" ht="12.75">
      <c r="A15" s="12">
        <v>6712</v>
      </c>
      <c r="B15" s="16" t="s">
        <v>197</v>
      </c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56">
        <v>0</v>
      </c>
      <c r="N15" s="57"/>
      <c r="O15" s="13">
        <v>0</v>
      </c>
      <c r="P15" s="14">
        <v>0</v>
      </c>
      <c r="Q15" s="14">
        <v>0</v>
      </c>
    </row>
    <row r="16" spans="1:17" ht="12.75">
      <c r="A16" s="12">
        <v>63</v>
      </c>
      <c r="B16" s="16" t="s">
        <v>198</v>
      </c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64">
        <v>740.59</v>
      </c>
      <c r="N16" s="65"/>
      <c r="O16" s="35">
        <v>930</v>
      </c>
      <c r="P16" s="35">
        <v>450.6</v>
      </c>
      <c r="Q16" s="35">
        <v>48.45</v>
      </c>
    </row>
    <row r="17" spans="1:17" ht="12.75">
      <c r="A17" s="12">
        <v>633</v>
      </c>
      <c r="B17" s="16" t="s">
        <v>199</v>
      </c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56">
        <v>740.59</v>
      </c>
      <c r="N17" s="57"/>
      <c r="O17" s="14">
        <v>930</v>
      </c>
      <c r="P17" s="14">
        <v>450.6</v>
      </c>
      <c r="Q17" s="14">
        <v>48.45</v>
      </c>
    </row>
    <row r="18" spans="1:17" ht="12.75">
      <c r="A18" s="12">
        <v>6331</v>
      </c>
      <c r="B18" s="16" t="s">
        <v>200</v>
      </c>
      <c r="C18" s="17"/>
      <c r="D18" s="17"/>
      <c r="E18" s="17"/>
      <c r="F18" s="17"/>
      <c r="G18" s="17"/>
      <c r="H18" s="17"/>
      <c r="I18" s="17"/>
      <c r="J18" s="17"/>
      <c r="K18" s="17"/>
      <c r="L18" s="18"/>
      <c r="M18" s="56">
        <v>740.59</v>
      </c>
      <c r="N18" s="57"/>
      <c r="O18" s="14">
        <v>930</v>
      </c>
      <c r="P18" s="14">
        <v>450.6</v>
      </c>
      <c r="Q18" s="14">
        <v>48.45</v>
      </c>
    </row>
    <row r="19" spans="1:17" ht="12.75">
      <c r="A19" s="12">
        <v>634</v>
      </c>
      <c r="B19" s="16" t="s">
        <v>201</v>
      </c>
      <c r="C19" s="17"/>
      <c r="D19" s="17"/>
      <c r="E19" s="17"/>
      <c r="F19" s="17"/>
      <c r="G19" s="17"/>
      <c r="H19" s="17"/>
      <c r="I19" s="17"/>
      <c r="J19" s="17"/>
      <c r="K19" s="17"/>
      <c r="L19" s="18"/>
      <c r="M19" s="56">
        <v>0</v>
      </c>
      <c r="N19" s="57"/>
      <c r="O19" s="14">
        <v>0</v>
      </c>
      <c r="P19" s="14">
        <v>0</v>
      </c>
      <c r="Q19" s="14">
        <v>0</v>
      </c>
    </row>
    <row r="20" spans="1:17" ht="12.75">
      <c r="A20" s="12">
        <v>6341</v>
      </c>
      <c r="B20" s="16" t="s">
        <v>202</v>
      </c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56">
        <v>0</v>
      </c>
      <c r="N20" s="57"/>
      <c r="O20" s="14">
        <v>0</v>
      </c>
      <c r="P20" s="14">
        <v>0</v>
      </c>
      <c r="Q20" s="14">
        <v>0</v>
      </c>
    </row>
    <row r="21" spans="1:17" ht="12.75">
      <c r="A21" s="12">
        <v>636</v>
      </c>
      <c r="B21" s="16" t="s">
        <v>203</v>
      </c>
      <c r="C21" s="17"/>
      <c r="D21" s="17"/>
      <c r="E21" s="17"/>
      <c r="F21" s="17"/>
      <c r="G21" s="17"/>
      <c r="H21" s="17"/>
      <c r="I21" s="17"/>
      <c r="J21" s="17"/>
      <c r="K21" s="17"/>
      <c r="L21" s="18"/>
      <c r="M21" s="56">
        <v>0</v>
      </c>
      <c r="N21" s="57"/>
      <c r="O21" s="14">
        <v>0</v>
      </c>
      <c r="P21" s="14">
        <v>0</v>
      </c>
      <c r="Q21" s="14">
        <v>0</v>
      </c>
    </row>
    <row r="22" spans="1:17" ht="12.75">
      <c r="A22" s="12">
        <v>6361</v>
      </c>
      <c r="B22" s="16" t="s">
        <v>204</v>
      </c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56">
        <v>0</v>
      </c>
      <c r="N22" s="57"/>
      <c r="O22" s="14">
        <v>0</v>
      </c>
      <c r="P22" s="14">
        <v>0</v>
      </c>
      <c r="Q22" s="14">
        <v>0</v>
      </c>
    </row>
    <row r="23" spans="1:17" ht="12.75">
      <c r="A23" s="12">
        <v>65</v>
      </c>
      <c r="B23" s="16" t="s">
        <v>205</v>
      </c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64">
        <v>40372.45</v>
      </c>
      <c r="N23" s="65"/>
      <c r="O23" s="35">
        <v>78428</v>
      </c>
      <c r="P23" s="35">
        <v>43088.52</v>
      </c>
      <c r="Q23" s="35">
        <v>54.94</v>
      </c>
    </row>
    <row r="24" spans="1:17" ht="12.75">
      <c r="A24" s="12">
        <v>652</v>
      </c>
      <c r="B24" s="16" t="s">
        <v>206</v>
      </c>
      <c r="C24" s="17"/>
      <c r="D24" s="17"/>
      <c r="E24" s="17"/>
      <c r="F24" s="17"/>
      <c r="G24" s="17"/>
      <c r="H24" s="17"/>
      <c r="I24" s="17"/>
      <c r="J24" s="17"/>
      <c r="K24" s="17"/>
      <c r="L24" s="18"/>
      <c r="M24" s="56">
        <v>40372.45</v>
      </c>
      <c r="N24" s="57"/>
      <c r="O24" s="14">
        <v>78428</v>
      </c>
      <c r="P24" s="14">
        <v>43088.52</v>
      </c>
      <c r="Q24" s="14">
        <v>54.94</v>
      </c>
    </row>
    <row r="25" spans="1:17" ht="12.75">
      <c r="A25" s="12">
        <v>6526</v>
      </c>
      <c r="B25" s="16" t="s">
        <v>207</v>
      </c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56">
        <v>40372.45</v>
      </c>
      <c r="N25" s="57"/>
      <c r="O25" s="14">
        <v>78428</v>
      </c>
      <c r="P25" s="14">
        <v>43088.52</v>
      </c>
      <c r="Q25" s="14">
        <v>54.94</v>
      </c>
    </row>
    <row r="26" spans="1:17" ht="12.75">
      <c r="A26" s="12">
        <v>66</v>
      </c>
      <c r="B26" s="16" t="s">
        <v>208</v>
      </c>
      <c r="C26" s="17"/>
      <c r="D26" s="17"/>
      <c r="E26" s="17"/>
      <c r="F26" s="17"/>
      <c r="G26" s="17"/>
      <c r="H26" s="17"/>
      <c r="I26" s="17"/>
      <c r="J26" s="17"/>
      <c r="K26" s="17"/>
      <c r="L26" s="18"/>
      <c r="M26" s="56">
        <v>0</v>
      </c>
      <c r="N26" s="57"/>
      <c r="O26" s="35">
        <v>785</v>
      </c>
      <c r="P26" s="35">
        <v>861.44</v>
      </c>
      <c r="Q26" s="35">
        <v>109.7</v>
      </c>
    </row>
    <row r="27" spans="1:17" ht="12.75">
      <c r="A27" s="12">
        <v>661</v>
      </c>
      <c r="B27" s="16" t="s">
        <v>209</v>
      </c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56">
        <v>0</v>
      </c>
      <c r="N27" s="57"/>
      <c r="O27" s="14">
        <v>115</v>
      </c>
      <c r="P27" s="14">
        <v>197.83</v>
      </c>
      <c r="Q27" s="14">
        <v>172.03</v>
      </c>
    </row>
    <row r="28" spans="1:17" ht="12.75">
      <c r="A28" s="12">
        <v>6615</v>
      </c>
      <c r="B28" s="16" t="s">
        <v>210</v>
      </c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56">
        <v>0</v>
      </c>
      <c r="N28" s="57"/>
      <c r="O28" s="14">
        <v>115</v>
      </c>
      <c r="P28" s="14">
        <v>197.83</v>
      </c>
      <c r="Q28" s="14">
        <v>172.03</v>
      </c>
    </row>
    <row r="29" spans="1:17" ht="12.75">
      <c r="A29" s="12">
        <v>663</v>
      </c>
      <c r="B29" s="16" t="s">
        <v>211</v>
      </c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56">
        <v>0</v>
      </c>
      <c r="N29" s="57"/>
      <c r="O29" s="14">
        <v>670</v>
      </c>
      <c r="P29" s="14">
        <v>663.61</v>
      </c>
      <c r="Q29" s="14">
        <v>99.05</v>
      </c>
    </row>
    <row r="30" spans="1:17" ht="12.75">
      <c r="A30" s="12">
        <v>6631</v>
      </c>
      <c r="B30" s="16" t="s">
        <v>211</v>
      </c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56">
        <v>0</v>
      </c>
      <c r="N30" s="57"/>
      <c r="O30" s="14">
        <v>670</v>
      </c>
      <c r="P30" s="14">
        <v>663.61</v>
      </c>
      <c r="Q30" s="14">
        <v>99.05</v>
      </c>
    </row>
    <row r="31" spans="1:17" ht="12.75">
      <c r="A31" s="12">
        <v>68</v>
      </c>
      <c r="B31" s="16" t="s">
        <v>212</v>
      </c>
      <c r="C31" s="17"/>
      <c r="D31" s="17"/>
      <c r="E31" s="17"/>
      <c r="F31" s="17"/>
      <c r="G31" s="17"/>
      <c r="H31" s="17"/>
      <c r="I31" s="17"/>
      <c r="J31" s="17"/>
      <c r="K31" s="17"/>
      <c r="L31" s="18"/>
      <c r="M31" s="61">
        <v>0</v>
      </c>
      <c r="N31" s="61"/>
      <c r="O31" s="14">
        <v>0</v>
      </c>
      <c r="P31" s="14">
        <v>0</v>
      </c>
      <c r="Q31" s="14">
        <v>0</v>
      </c>
    </row>
    <row r="32" spans="1:17" ht="12.75">
      <c r="A32" s="12">
        <v>683</v>
      </c>
      <c r="B32" s="16" t="s">
        <v>213</v>
      </c>
      <c r="C32" s="17"/>
      <c r="D32" s="17"/>
      <c r="E32" s="17"/>
      <c r="F32" s="17"/>
      <c r="G32" s="17"/>
      <c r="H32" s="17"/>
      <c r="I32" s="17"/>
      <c r="J32" s="17"/>
      <c r="K32" s="17"/>
      <c r="L32" s="18"/>
      <c r="M32" s="56">
        <v>0</v>
      </c>
      <c r="N32" s="57"/>
      <c r="O32" s="14">
        <v>0</v>
      </c>
      <c r="P32" s="14">
        <v>0</v>
      </c>
      <c r="Q32" s="14">
        <v>0</v>
      </c>
    </row>
    <row r="33" spans="1:17" ht="12.75">
      <c r="A33" s="12">
        <v>92211</v>
      </c>
      <c r="B33" s="16" t="s">
        <v>214</v>
      </c>
      <c r="C33" s="17"/>
      <c r="D33" s="17"/>
      <c r="E33" s="17"/>
      <c r="F33" s="17"/>
      <c r="G33" s="17"/>
      <c r="H33" s="17"/>
      <c r="I33" s="17"/>
      <c r="J33" s="17"/>
      <c r="K33" s="17"/>
      <c r="L33" s="18"/>
      <c r="M33" s="56">
        <v>0</v>
      </c>
      <c r="N33" s="57"/>
      <c r="O33" s="14">
        <v>2287</v>
      </c>
      <c r="P33" s="14">
        <v>1785.77</v>
      </c>
      <c r="Q33" s="14">
        <v>78</v>
      </c>
    </row>
    <row r="34" spans="1:17" ht="12.75">
      <c r="A34" s="15"/>
      <c r="B34" s="16" t="s">
        <v>315</v>
      </c>
      <c r="C34" s="17"/>
      <c r="D34" s="17"/>
      <c r="E34" s="17"/>
      <c r="F34" s="17"/>
      <c r="G34" s="17"/>
      <c r="H34" s="17"/>
      <c r="I34" s="17"/>
      <c r="J34" s="17"/>
      <c r="K34" s="17"/>
      <c r="L34" s="18"/>
      <c r="M34" s="56">
        <v>0</v>
      </c>
      <c r="N34" s="57"/>
      <c r="O34" s="14">
        <v>0</v>
      </c>
      <c r="P34" s="14">
        <v>0</v>
      </c>
      <c r="Q34" s="14">
        <v>0</v>
      </c>
    </row>
    <row r="35" spans="1:17" ht="12.75">
      <c r="A35" s="19">
        <v>3</v>
      </c>
      <c r="B35" s="20" t="s">
        <v>218</v>
      </c>
      <c r="C35" s="21"/>
      <c r="D35" s="21"/>
      <c r="E35" s="24"/>
      <c r="F35" s="21"/>
      <c r="G35" s="21"/>
      <c r="H35" s="21"/>
      <c r="I35" s="21"/>
      <c r="J35" s="21"/>
      <c r="K35" s="21"/>
      <c r="L35" s="22"/>
      <c r="M35" s="62">
        <v>180351.78</v>
      </c>
      <c r="N35" s="67"/>
      <c r="O35" s="23">
        <v>450345</v>
      </c>
      <c r="P35" s="23">
        <v>220670.04</v>
      </c>
      <c r="Q35" s="23">
        <v>49</v>
      </c>
    </row>
    <row r="36" spans="1:17" ht="12.75">
      <c r="A36" s="12">
        <v>31</v>
      </c>
      <c r="B36" s="16" t="s">
        <v>219</v>
      </c>
      <c r="C36" s="17"/>
      <c r="D36" s="17"/>
      <c r="E36" s="17"/>
      <c r="F36" s="17"/>
      <c r="G36" s="17"/>
      <c r="H36" s="17"/>
      <c r="I36" s="17"/>
      <c r="J36" s="17"/>
      <c r="K36" s="17"/>
      <c r="L36" s="18"/>
      <c r="M36" s="64">
        <v>134184.96</v>
      </c>
      <c r="N36" s="65"/>
      <c r="O36" s="35">
        <v>353245</v>
      </c>
      <c r="P36" s="35">
        <v>172615.37</v>
      </c>
      <c r="Q36" s="14">
        <v>48.87</v>
      </c>
    </row>
    <row r="37" spans="1:17" ht="12.75">
      <c r="A37" s="12">
        <v>311</v>
      </c>
      <c r="B37" s="16" t="s">
        <v>220</v>
      </c>
      <c r="C37" s="17"/>
      <c r="D37" s="17"/>
      <c r="E37" s="17"/>
      <c r="F37" s="17"/>
      <c r="G37" s="17"/>
      <c r="H37" s="17"/>
      <c r="I37" s="17"/>
      <c r="J37" s="17"/>
      <c r="K37" s="17"/>
      <c r="L37" s="18"/>
      <c r="M37" s="56">
        <v>115374.97</v>
      </c>
      <c r="N37" s="57"/>
      <c r="O37" s="14">
        <v>290000</v>
      </c>
      <c r="P37" s="14">
        <v>142742.02</v>
      </c>
      <c r="Q37" s="14">
        <v>49.22</v>
      </c>
    </row>
    <row r="38" spans="1:17" ht="12.75">
      <c r="A38" s="12">
        <v>3111</v>
      </c>
      <c r="B38" s="16" t="s">
        <v>221</v>
      </c>
      <c r="C38" s="17"/>
      <c r="D38" s="17"/>
      <c r="E38" s="17"/>
      <c r="F38" s="17"/>
      <c r="G38" s="17"/>
      <c r="H38" s="17"/>
      <c r="I38" s="17"/>
      <c r="J38" s="17"/>
      <c r="K38" s="17"/>
      <c r="L38" s="18"/>
      <c r="M38" s="58">
        <v>115374.97</v>
      </c>
      <c r="N38" s="59"/>
      <c r="O38" s="14">
        <v>290000</v>
      </c>
      <c r="P38" s="14">
        <v>142742.02</v>
      </c>
      <c r="Q38" s="14">
        <v>49.22</v>
      </c>
    </row>
    <row r="39" spans="1:17" ht="12.75">
      <c r="A39" s="12">
        <v>3112</v>
      </c>
      <c r="B39" s="16" t="s">
        <v>222</v>
      </c>
      <c r="C39" s="17"/>
      <c r="D39" s="17"/>
      <c r="E39" s="17"/>
      <c r="F39" s="17"/>
      <c r="G39" s="17"/>
      <c r="H39" s="17"/>
      <c r="I39" s="17"/>
      <c r="J39" s="17"/>
      <c r="K39" s="17"/>
      <c r="L39" s="18"/>
      <c r="M39" s="56">
        <v>0</v>
      </c>
      <c r="N39" s="57"/>
      <c r="O39" s="14">
        <v>0</v>
      </c>
      <c r="P39" s="14">
        <v>0</v>
      </c>
      <c r="Q39" s="14">
        <v>0</v>
      </c>
    </row>
    <row r="40" spans="1:17" ht="12.75">
      <c r="A40" s="12">
        <v>3113</v>
      </c>
      <c r="B40" s="16" t="s">
        <v>223</v>
      </c>
      <c r="C40" s="17"/>
      <c r="D40" s="17"/>
      <c r="E40" s="17"/>
      <c r="F40" s="17"/>
      <c r="G40" s="17"/>
      <c r="H40" s="17"/>
      <c r="I40" s="17"/>
      <c r="J40" s="17"/>
      <c r="K40" s="17"/>
      <c r="L40" s="18"/>
      <c r="M40" s="56">
        <v>0</v>
      </c>
      <c r="N40" s="57"/>
      <c r="O40" s="14">
        <v>0</v>
      </c>
      <c r="P40" s="14">
        <v>0</v>
      </c>
      <c r="Q40" s="14">
        <v>0</v>
      </c>
    </row>
    <row r="41" spans="1:17" ht="12.75">
      <c r="A41" s="12">
        <v>3114</v>
      </c>
      <c r="B41" s="16" t="s">
        <v>224</v>
      </c>
      <c r="C41" s="17"/>
      <c r="D41" s="17"/>
      <c r="E41" s="17"/>
      <c r="F41" s="17"/>
      <c r="G41" s="17"/>
      <c r="H41" s="17"/>
      <c r="I41" s="17"/>
      <c r="J41" s="17"/>
      <c r="K41" s="17"/>
      <c r="L41" s="18"/>
      <c r="M41" s="58">
        <v>0</v>
      </c>
      <c r="N41" s="59"/>
      <c r="O41" s="14">
        <v>0</v>
      </c>
      <c r="P41" s="14">
        <v>0</v>
      </c>
      <c r="Q41" s="14">
        <v>0</v>
      </c>
    </row>
    <row r="42" spans="1:17" ht="12.75">
      <c r="A42" s="12">
        <v>312</v>
      </c>
      <c r="B42" s="16" t="s">
        <v>225</v>
      </c>
      <c r="C42" s="17"/>
      <c r="D42" s="17"/>
      <c r="E42" s="17"/>
      <c r="F42" s="17"/>
      <c r="G42" s="17"/>
      <c r="H42" s="17"/>
      <c r="I42" s="17"/>
      <c r="J42" s="17"/>
      <c r="K42" s="17"/>
      <c r="L42" s="18"/>
      <c r="M42" s="56">
        <v>0</v>
      </c>
      <c r="N42" s="57"/>
      <c r="O42" s="14">
        <v>16755</v>
      </c>
      <c r="P42" s="14">
        <v>5586</v>
      </c>
      <c r="Q42" s="14">
        <v>33.33</v>
      </c>
    </row>
    <row r="43" spans="1:17" ht="12.75">
      <c r="A43" s="12">
        <v>313</v>
      </c>
      <c r="B43" s="16" t="s">
        <v>226</v>
      </c>
      <c r="C43" s="17"/>
      <c r="D43" s="17"/>
      <c r="E43" s="17"/>
      <c r="F43" s="17"/>
      <c r="G43" s="17"/>
      <c r="H43" s="17"/>
      <c r="I43" s="17"/>
      <c r="J43" s="17"/>
      <c r="K43" s="17"/>
      <c r="L43" s="18"/>
      <c r="M43" s="58">
        <v>18809.99</v>
      </c>
      <c r="N43" s="59"/>
      <c r="O43" s="14">
        <v>46490</v>
      </c>
      <c r="P43" s="14">
        <v>24287.35</v>
      </c>
      <c r="Q43" s="14">
        <v>52.24</v>
      </c>
    </row>
    <row r="44" spans="1:17" ht="12.75">
      <c r="A44" s="12">
        <v>3131</v>
      </c>
      <c r="B44" s="16" t="s">
        <v>227</v>
      </c>
      <c r="C44" s="17"/>
      <c r="D44" s="17"/>
      <c r="E44" s="17"/>
      <c r="F44" s="17"/>
      <c r="G44" s="17"/>
      <c r="H44" s="17"/>
      <c r="I44" s="17"/>
      <c r="J44" s="17"/>
      <c r="K44" s="17"/>
      <c r="L44" s="18"/>
      <c r="M44" s="58">
        <v>0</v>
      </c>
      <c r="N44" s="59"/>
      <c r="O44" s="14">
        <v>0</v>
      </c>
      <c r="P44" s="14">
        <v>0</v>
      </c>
      <c r="Q44" s="14">
        <v>0</v>
      </c>
    </row>
    <row r="45" spans="1:17" ht="12.75">
      <c r="A45" s="12">
        <v>3132</v>
      </c>
      <c r="B45" s="16" t="s">
        <v>228</v>
      </c>
      <c r="C45" s="17"/>
      <c r="D45" s="17"/>
      <c r="E45" s="17"/>
      <c r="F45" s="17"/>
      <c r="G45" s="17"/>
      <c r="H45" s="17"/>
      <c r="I45" s="17"/>
      <c r="J45" s="17"/>
      <c r="K45" s="17"/>
      <c r="L45" s="18"/>
      <c r="M45" s="56">
        <v>18133.1</v>
      </c>
      <c r="N45" s="57"/>
      <c r="O45" s="14">
        <v>45000</v>
      </c>
      <c r="P45" s="14">
        <v>23552.39</v>
      </c>
      <c r="Q45" s="14">
        <v>52.34</v>
      </c>
    </row>
    <row r="46" spans="1:17" ht="12.75">
      <c r="A46" s="12">
        <v>3133</v>
      </c>
      <c r="B46" s="16" t="s">
        <v>229</v>
      </c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56">
        <v>676.89</v>
      </c>
      <c r="N46" s="57"/>
      <c r="O46" s="14">
        <v>1490</v>
      </c>
      <c r="P46" s="14">
        <v>734.96</v>
      </c>
      <c r="Q46" s="14">
        <v>49.33</v>
      </c>
    </row>
    <row r="47" spans="1:17" ht="12.75">
      <c r="A47" s="12">
        <v>32</v>
      </c>
      <c r="B47" s="16" t="s">
        <v>230</v>
      </c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64">
        <v>45795.02</v>
      </c>
      <c r="N47" s="65"/>
      <c r="O47" s="35">
        <v>96360</v>
      </c>
      <c r="P47" s="35">
        <v>47669.76</v>
      </c>
      <c r="Q47" s="14">
        <v>49.47</v>
      </c>
    </row>
    <row r="48" spans="1:17" ht="12.75">
      <c r="A48" s="12">
        <v>321</v>
      </c>
      <c r="B48" s="16" t="s">
        <v>231</v>
      </c>
      <c r="C48" s="17"/>
      <c r="D48" s="17"/>
      <c r="E48" s="17"/>
      <c r="F48" s="17"/>
      <c r="G48" s="17"/>
      <c r="H48" s="17"/>
      <c r="I48" s="17"/>
      <c r="J48" s="17"/>
      <c r="K48" s="17"/>
      <c r="L48" s="18"/>
      <c r="M48" s="58">
        <v>4874.24</v>
      </c>
      <c r="N48" s="59"/>
      <c r="O48" s="14">
        <v>12695</v>
      </c>
      <c r="P48" s="14">
        <v>6849.79</v>
      </c>
      <c r="Q48" s="14">
        <v>53.96</v>
      </c>
    </row>
    <row r="49" spans="1:17" ht="12.75">
      <c r="A49" s="12">
        <v>3211</v>
      </c>
      <c r="B49" s="16" t="s">
        <v>232</v>
      </c>
      <c r="C49" s="17"/>
      <c r="D49" s="17"/>
      <c r="E49" s="17"/>
      <c r="F49" s="17"/>
      <c r="G49" s="17"/>
      <c r="H49" s="17"/>
      <c r="I49" s="17"/>
      <c r="J49" s="17"/>
      <c r="K49" s="17"/>
      <c r="L49" s="18"/>
      <c r="M49" s="58">
        <v>112.81</v>
      </c>
      <c r="N49" s="59"/>
      <c r="O49" s="14">
        <v>265</v>
      </c>
      <c r="P49" s="14">
        <v>0</v>
      </c>
      <c r="Q49" s="14">
        <v>0</v>
      </c>
    </row>
    <row r="50" spans="1:17" ht="12.75">
      <c r="A50" s="12">
        <v>3212</v>
      </c>
      <c r="B50" s="16" t="s">
        <v>233</v>
      </c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58">
        <v>3116.6</v>
      </c>
      <c r="N50" s="59"/>
      <c r="O50" s="14">
        <v>10800</v>
      </c>
      <c r="P50" s="14">
        <v>5435.88</v>
      </c>
      <c r="Q50" s="14">
        <v>50.33</v>
      </c>
    </row>
    <row r="51" spans="1:17" ht="12.75">
      <c r="A51" s="12">
        <v>3213</v>
      </c>
      <c r="B51" s="16" t="s">
        <v>234</v>
      </c>
      <c r="C51" s="17"/>
      <c r="D51" s="17"/>
      <c r="E51" s="17"/>
      <c r="F51" s="17"/>
      <c r="G51" s="17"/>
      <c r="H51" s="17"/>
      <c r="I51" s="17"/>
      <c r="J51" s="17"/>
      <c r="K51" s="17"/>
      <c r="L51" s="18"/>
      <c r="M51" s="56">
        <v>1644.83</v>
      </c>
      <c r="N51" s="57"/>
      <c r="O51" s="14">
        <v>1500</v>
      </c>
      <c r="P51" s="14">
        <v>1413.91</v>
      </c>
      <c r="Q51" s="14">
        <v>94.26</v>
      </c>
    </row>
    <row r="52" spans="1:17" ht="12.75">
      <c r="A52" s="12">
        <v>3214</v>
      </c>
      <c r="B52" s="16" t="s">
        <v>235</v>
      </c>
      <c r="C52" s="17"/>
      <c r="D52" s="17"/>
      <c r="E52" s="17"/>
      <c r="F52" s="17"/>
      <c r="G52" s="17"/>
      <c r="H52" s="17"/>
      <c r="I52" s="17"/>
      <c r="J52" s="17"/>
      <c r="K52" s="17"/>
      <c r="L52" s="18"/>
      <c r="M52" s="58">
        <v>0</v>
      </c>
      <c r="N52" s="59"/>
      <c r="O52" s="14">
        <v>130</v>
      </c>
      <c r="P52" s="14">
        <v>0</v>
      </c>
      <c r="Q52" s="14">
        <v>0</v>
      </c>
    </row>
    <row r="53" spans="1:17" ht="12.75">
      <c r="A53" s="12">
        <v>322</v>
      </c>
      <c r="B53" s="16" t="s">
        <v>236</v>
      </c>
      <c r="C53" s="17"/>
      <c r="D53" s="17"/>
      <c r="E53" s="17"/>
      <c r="F53" s="17"/>
      <c r="G53" s="17"/>
      <c r="H53" s="17"/>
      <c r="I53" s="17"/>
      <c r="J53" s="17"/>
      <c r="K53" s="17"/>
      <c r="L53" s="18"/>
      <c r="M53" s="58">
        <v>24570.66</v>
      </c>
      <c r="N53" s="59"/>
      <c r="O53" s="14">
        <v>57945</v>
      </c>
      <c r="P53" s="14">
        <v>24434.72</v>
      </c>
      <c r="Q53" s="14">
        <v>42.17</v>
      </c>
    </row>
    <row r="54" spans="1:17" ht="12.75">
      <c r="A54" s="12">
        <v>3221</v>
      </c>
      <c r="B54" s="16" t="s">
        <v>237</v>
      </c>
      <c r="C54" s="17"/>
      <c r="D54" s="17"/>
      <c r="E54" s="17"/>
      <c r="F54" s="17"/>
      <c r="G54" s="17"/>
      <c r="H54" s="17"/>
      <c r="I54" s="17"/>
      <c r="J54" s="17"/>
      <c r="K54" s="17"/>
      <c r="L54" s="18"/>
      <c r="M54" s="58">
        <v>7600.12</v>
      </c>
      <c r="N54" s="59"/>
      <c r="O54" s="14">
        <v>19075</v>
      </c>
      <c r="P54" s="14">
        <v>6895.28</v>
      </c>
      <c r="Q54" s="14">
        <v>36.15</v>
      </c>
    </row>
    <row r="55" spans="1:17" ht="12.75">
      <c r="A55" s="12">
        <v>3222</v>
      </c>
      <c r="B55" s="16" t="s">
        <v>238</v>
      </c>
      <c r="C55" s="17"/>
      <c r="D55" s="17"/>
      <c r="E55" s="17"/>
      <c r="F55" s="17"/>
      <c r="G55" s="17"/>
      <c r="H55" s="17"/>
      <c r="I55" s="17"/>
      <c r="J55" s="17"/>
      <c r="K55" s="17"/>
      <c r="L55" s="18"/>
      <c r="M55" s="58">
        <v>10195.88</v>
      </c>
      <c r="N55" s="59"/>
      <c r="O55" s="14">
        <v>23000</v>
      </c>
      <c r="P55" s="14">
        <v>11862.88</v>
      </c>
      <c r="Q55" s="14">
        <v>51.58</v>
      </c>
    </row>
    <row r="56" spans="1:17" ht="12.75">
      <c r="A56" s="12">
        <v>3223</v>
      </c>
      <c r="B56" s="16" t="s">
        <v>239</v>
      </c>
      <c r="C56" s="17"/>
      <c r="D56" s="17"/>
      <c r="E56" s="17"/>
      <c r="F56" s="17"/>
      <c r="G56" s="17"/>
      <c r="H56" s="17"/>
      <c r="I56" s="17"/>
      <c r="J56" s="17"/>
      <c r="K56" s="17"/>
      <c r="L56" s="18"/>
      <c r="M56" s="58">
        <v>6069.54</v>
      </c>
      <c r="N56" s="59"/>
      <c r="O56" s="14">
        <v>12900</v>
      </c>
      <c r="P56" s="14">
        <v>5011.86</v>
      </c>
      <c r="Q56" s="14">
        <v>38.85</v>
      </c>
    </row>
    <row r="57" spans="1:17" ht="12.75">
      <c r="A57" s="12">
        <v>3224</v>
      </c>
      <c r="B57" s="16" t="s">
        <v>240</v>
      </c>
      <c r="C57" s="17"/>
      <c r="D57" s="17"/>
      <c r="E57" s="17"/>
      <c r="F57" s="17"/>
      <c r="G57" s="17"/>
      <c r="H57" s="17"/>
      <c r="I57" s="17"/>
      <c r="J57" s="17"/>
      <c r="K57" s="17"/>
      <c r="L57" s="18"/>
      <c r="M57" s="56">
        <v>0</v>
      </c>
      <c r="N57" s="57"/>
      <c r="O57" s="14">
        <v>0</v>
      </c>
      <c r="P57" s="14">
        <v>0</v>
      </c>
      <c r="Q57" s="14">
        <v>0</v>
      </c>
    </row>
    <row r="58" spans="1:17" ht="12.75">
      <c r="A58" s="12">
        <v>3225</v>
      </c>
      <c r="B58" s="16" t="s">
        <v>241</v>
      </c>
      <c r="C58" s="17"/>
      <c r="D58" s="17"/>
      <c r="E58" s="17"/>
      <c r="F58" s="17"/>
      <c r="G58" s="17"/>
      <c r="H58" s="17"/>
      <c r="I58" s="17"/>
      <c r="J58" s="17"/>
      <c r="K58" s="17"/>
      <c r="L58" s="18"/>
      <c r="M58" s="58">
        <v>675.09</v>
      </c>
      <c r="N58" s="59"/>
      <c r="O58" s="14">
        <v>2670</v>
      </c>
      <c r="P58" s="14">
        <v>352.68</v>
      </c>
      <c r="Q58" s="14">
        <v>13.21</v>
      </c>
    </row>
    <row r="59" spans="1:17" ht="12.75">
      <c r="A59" s="12">
        <v>3226</v>
      </c>
      <c r="B59" s="16" t="s">
        <v>242</v>
      </c>
      <c r="C59" s="17"/>
      <c r="D59" s="17"/>
      <c r="E59" s="17"/>
      <c r="F59" s="17"/>
      <c r="G59" s="17"/>
      <c r="H59" s="17"/>
      <c r="I59" s="17"/>
      <c r="J59" s="17"/>
      <c r="K59" s="17"/>
      <c r="L59" s="18"/>
      <c r="M59" s="58">
        <v>0</v>
      </c>
      <c r="N59" s="59"/>
      <c r="O59" s="14">
        <v>0</v>
      </c>
      <c r="P59" s="14">
        <v>0</v>
      </c>
      <c r="Q59" s="14">
        <v>0</v>
      </c>
    </row>
    <row r="60" spans="1:17" ht="12.75">
      <c r="A60" s="12">
        <v>3227</v>
      </c>
      <c r="B60" s="16" t="s">
        <v>243</v>
      </c>
      <c r="C60" s="17"/>
      <c r="D60" s="17"/>
      <c r="E60" s="17"/>
      <c r="F60" s="17"/>
      <c r="G60" s="17"/>
      <c r="H60" s="17"/>
      <c r="I60" s="17"/>
      <c r="J60" s="17"/>
      <c r="K60" s="17"/>
      <c r="L60" s="18"/>
      <c r="M60" s="58">
        <v>30.03</v>
      </c>
      <c r="N60" s="59"/>
      <c r="O60" s="14">
        <v>300</v>
      </c>
      <c r="P60" s="14">
        <v>312.02</v>
      </c>
      <c r="Q60" s="14">
        <v>104.01</v>
      </c>
    </row>
    <row r="61" spans="1:17" ht="12.75">
      <c r="A61" s="12">
        <v>323</v>
      </c>
      <c r="B61" s="16" t="s">
        <v>244</v>
      </c>
      <c r="C61" s="17"/>
      <c r="D61" s="17"/>
      <c r="E61" s="17"/>
      <c r="F61" s="17"/>
      <c r="G61" s="17"/>
      <c r="H61" s="17"/>
      <c r="I61" s="17"/>
      <c r="J61" s="17"/>
      <c r="K61" s="17"/>
      <c r="L61" s="18"/>
      <c r="M61" s="58">
        <v>11445.2</v>
      </c>
      <c r="N61" s="59"/>
      <c r="O61" s="14">
        <v>23820</v>
      </c>
      <c r="P61" s="14">
        <v>15243.97</v>
      </c>
      <c r="Q61" s="14">
        <v>64</v>
      </c>
    </row>
    <row r="62" spans="1:17" ht="12.75">
      <c r="A62" s="12">
        <v>3231</v>
      </c>
      <c r="B62" s="16" t="s">
        <v>245</v>
      </c>
      <c r="C62" s="17"/>
      <c r="D62" s="17"/>
      <c r="E62" s="17"/>
      <c r="F62" s="17"/>
      <c r="G62" s="17"/>
      <c r="H62" s="17"/>
      <c r="I62" s="17"/>
      <c r="J62" s="17"/>
      <c r="K62" s="17"/>
      <c r="L62" s="18"/>
      <c r="M62" s="58">
        <v>475.47</v>
      </c>
      <c r="N62" s="59"/>
      <c r="O62" s="14">
        <v>900</v>
      </c>
      <c r="P62" s="14">
        <v>396.5</v>
      </c>
      <c r="Q62" s="14">
        <v>44.06</v>
      </c>
    </row>
    <row r="63" spans="1:17" ht="12.75">
      <c r="A63" s="12">
        <v>3232</v>
      </c>
      <c r="B63" s="16" t="s">
        <v>246</v>
      </c>
      <c r="C63" s="17"/>
      <c r="D63" s="17"/>
      <c r="E63" s="17"/>
      <c r="F63" s="17"/>
      <c r="G63" s="17"/>
      <c r="H63" s="17"/>
      <c r="I63" s="17"/>
      <c r="J63" s="17"/>
      <c r="K63" s="17"/>
      <c r="L63" s="18"/>
      <c r="M63" s="58">
        <v>1608.9</v>
      </c>
      <c r="N63" s="59"/>
      <c r="O63" s="14">
        <v>3500</v>
      </c>
      <c r="P63" s="14">
        <v>3062.68</v>
      </c>
      <c r="Q63" s="14">
        <v>87.51</v>
      </c>
    </row>
    <row r="64" spans="1:17" ht="12.75">
      <c r="A64" s="12">
        <v>3233</v>
      </c>
      <c r="B64" s="16" t="s">
        <v>247</v>
      </c>
      <c r="C64" s="17"/>
      <c r="D64" s="17"/>
      <c r="E64" s="17"/>
      <c r="F64" s="17"/>
      <c r="G64" s="17"/>
      <c r="H64" s="17"/>
      <c r="I64" s="17"/>
      <c r="J64" s="17"/>
      <c r="K64" s="17"/>
      <c r="L64" s="18"/>
      <c r="M64" s="58">
        <v>0</v>
      </c>
      <c r="N64" s="59"/>
      <c r="O64" s="14">
        <v>0</v>
      </c>
      <c r="P64" s="14">
        <v>0</v>
      </c>
      <c r="Q64" s="14">
        <v>0</v>
      </c>
    </row>
    <row r="65" spans="1:17" ht="12.75">
      <c r="A65" s="12">
        <v>3234</v>
      </c>
      <c r="B65" s="16" t="s">
        <v>248</v>
      </c>
      <c r="C65" s="17"/>
      <c r="D65" s="17"/>
      <c r="E65" s="17"/>
      <c r="F65" s="17"/>
      <c r="G65" s="17"/>
      <c r="H65" s="17"/>
      <c r="I65" s="17"/>
      <c r="J65" s="17"/>
      <c r="K65" s="17"/>
      <c r="L65" s="18"/>
      <c r="M65" s="58">
        <v>802.99</v>
      </c>
      <c r="N65" s="59"/>
      <c r="O65" s="14">
        <v>2800</v>
      </c>
      <c r="P65" s="14">
        <v>1273.38</v>
      </c>
      <c r="Q65" s="14">
        <v>45.48</v>
      </c>
    </row>
    <row r="66" spans="1:17" ht="12.75">
      <c r="A66" s="12">
        <v>3235</v>
      </c>
      <c r="B66" s="16" t="s">
        <v>249</v>
      </c>
      <c r="C66" s="17"/>
      <c r="D66" s="17"/>
      <c r="E66" s="17"/>
      <c r="F66" s="17"/>
      <c r="G66" s="17"/>
      <c r="H66" s="17"/>
      <c r="I66" s="17"/>
      <c r="J66" s="17"/>
      <c r="K66" s="17"/>
      <c r="L66" s="18"/>
      <c r="M66" s="58">
        <v>389.48</v>
      </c>
      <c r="N66" s="59"/>
      <c r="O66" s="14">
        <v>850</v>
      </c>
      <c r="P66" s="14">
        <v>552.51</v>
      </c>
      <c r="Q66" s="14">
        <v>65</v>
      </c>
    </row>
    <row r="67" spans="1:17" ht="12.75">
      <c r="A67" s="12">
        <v>3236</v>
      </c>
      <c r="B67" s="16" t="s">
        <v>250</v>
      </c>
      <c r="C67" s="17"/>
      <c r="D67" s="17"/>
      <c r="E67" s="17"/>
      <c r="F67" s="17"/>
      <c r="G67" s="17"/>
      <c r="H67" s="17"/>
      <c r="I67" s="17"/>
      <c r="J67" s="17"/>
      <c r="K67" s="17"/>
      <c r="L67" s="18"/>
      <c r="M67" s="56">
        <v>2990.84</v>
      </c>
      <c r="N67" s="57"/>
      <c r="O67" s="14">
        <v>4528</v>
      </c>
      <c r="P67" s="14">
        <v>3751.42</v>
      </c>
      <c r="Q67" s="14">
        <v>82.85</v>
      </c>
    </row>
    <row r="68" spans="1:17" ht="12.75">
      <c r="A68" s="12">
        <v>3237</v>
      </c>
      <c r="B68" s="16" t="s">
        <v>251</v>
      </c>
      <c r="C68" s="17"/>
      <c r="D68" s="17"/>
      <c r="E68" s="17"/>
      <c r="F68" s="17"/>
      <c r="G68" s="17"/>
      <c r="H68" s="17"/>
      <c r="I68" s="17"/>
      <c r="J68" s="17"/>
      <c r="K68" s="17"/>
      <c r="L68" s="18"/>
      <c r="M68" s="56">
        <v>4164.18</v>
      </c>
      <c r="N68" s="57"/>
      <c r="O68" s="14">
        <v>8000</v>
      </c>
      <c r="P68" s="14">
        <v>4280.34</v>
      </c>
      <c r="Q68" s="14">
        <v>53.5</v>
      </c>
    </row>
    <row r="69" spans="1:17" ht="12.75">
      <c r="A69" s="12">
        <v>3238</v>
      </c>
      <c r="B69" s="16" t="s">
        <v>252</v>
      </c>
      <c r="C69" s="17"/>
      <c r="D69" s="17"/>
      <c r="E69" s="17"/>
      <c r="F69" s="17"/>
      <c r="G69" s="17"/>
      <c r="H69" s="17"/>
      <c r="I69" s="17"/>
      <c r="J69" s="17"/>
      <c r="K69" s="17"/>
      <c r="L69" s="18"/>
      <c r="M69" s="56">
        <v>819.56</v>
      </c>
      <c r="N69" s="57"/>
      <c r="O69" s="14">
        <v>1800</v>
      </c>
      <c r="P69" s="14">
        <v>819.54</v>
      </c>
      <c r="Q69" s="14">
        <v>45.53</v>
      </c>
    </row>
    <row r="70" spans="1:17" ht="12.75">
      <c r="A70" s="12">
        <v>3239</v>
      </c>
      <c r="B70" s="16" t="s">
        <v>253</v>
      </c>
      <c r="C70" s="17"/>
      <c r="D70" s="17"/>
      <c r="E70" s="17"/>
      <c r="F70" s="17"/>
      <c r="G70" s="17"/>
      <c r="H70" s="17"/>
      <c r="I70" s="17"/>
      <c r="J70" s="17"/>
      <c r="K70" s="17"/>
      <c r="L70" s="18"/>
      <c r="M70" s="56">
        <v>193.78</v>
      </c>
      <c r="N70" s="57"/>
      <c r="O70" s="14">
        <v>1442</v>
      </c>
      <c r="P70" s="14">
        <v>1107.6</v>
      </c>
      <c r="Q70" s="14">
        <v>76.81</v>
      </c>
    </row>
    <row r="71" spans="1:17" ht="12.75">
      <c r="A71" s="12">
        <v>324</v>
      </c>
      <c r="B71" s="16" t="s">
        <v>254</v>
      </c>
      <c r="C71" s="17"/>
      <c r="D71" s="17"/>
      <c r="E71" s="17"/>
      <c r="F71" s="17"/>
      <c r="G71" s="17"/>
      <c r="H71" s="17"/>
      <c r="I71" s="17"/>
      <c r="J71" s="17"/>
      <c r="K71" s="17"/>
      <c r="L71" s="18"/>
      <c r="M71" s="56">
        <v>4048.86</v>
      </c>
      <c r="N71" s="57"/>
      <c r="O71" s="14">
        <v>0</v>
      </c>
      <c r="P71" s="14">
        <v>0</v>
      </c>
      <c r="Q71" s="14">
        <v>0</v>
      </c>
    </row>
    <row r="72" spans="1:17" ht="12.75">
      <c r="A72" s="12">
        <v>329</v>
      </c>
      <c r="B72" s="16" t="s">
        <v>255</v>
      </c>
      <c r="C72" s="17"/>
      <c r="D72" s="17"/>
      <c r="E72" s="17"/>
      <c r="F72" s="17"/>
      <c r="G72" s="17"/>
      <c r="H72" s="17"/>
      <c r="I72" s="17"/>
      <c r="J72" s="17"/>
      <c r="K72" s="17"/>
      <c r="L72" s="18"/>
      <c r="M72" s="56">
        <v>856.06</v>
      </c>
      <c r="N72" s="57"/>
      <c r="O72" s="14">
        <v>1900</v>
      </c>
      <c r="P72" s="14">
        <v>1141.28</v>
      </c>
      <c r="Q72" s="14">
        <v>60.7</v>
      </c>
    </row>
    <row r="73" spans="1:17" ht="12.75">
      <c r="A73" s="12">
        <v>3291</v>
      </c>
      <c r="B73" s="16" t="s">
        <v>256</v>
      </c>
      <c r="C73" s="17"/>
      <c r="D73" s="17"/>
      <c r="E73" s="17"/>
      <c r="F73" s="17"/>
      <c r="G73" s="17"/>
      <c r="H73" s="17"/>
      <c r="I73" s="17"/>
      <c r="J73" s="17"/>
      <c r="K73" s="17"/>
      <c r="L73" s="18"/>
      <c r="M73" s="56">
        <v>0</v>
      </c>
      <c r="N73" s="57"/>
      <c r="O73" s="14">
        <v>0</v>
      </c>
      <c r="P73" s="14">
        <v>0</v>
      </c>
      <c r="Q73" s="14">
        <v>0</v>
      </c>
    </row>
    <row r="74" spans="1:17" ht="12.75">
      <c r="A74" s="12">
        <v>3292</v>
      </c>
      <c r="B74" s="16" t="s">
        <v>257</v>
      </c>
      <c r="C74" s="17"/>
      <c r="D74" s="17"/>
      <c r="E74" s="17"/>
      <c r="F74" s="17"/>
      <c r="G74" s="17"/>
      <c r="H74" s="17"/>
      <c r="I74" s="17"/>
      <c r="J74" s="17"/>
      <c r="K74" s="17"/>
      <c r="L74" s="18"/>
      <c r="M74" s="56">
        <v>656.98</v>
      </c>
      <c r="N74" s="57"/>
      <c r="O74" s="14">
        <v>1500</v>
      </c>
      <c r="P74" s="14">
        <v>663.76</v>
      </c>
      <c r="Q74" s="14">
        <v>44.25</v>
      </c>
    </row>
    <row r="75" spans="1:17" ht="12.75">
      <c r="A75" s="12">
        <v>3293</v>
      </c>
      <c r="B75" s="16" t="s">
        <v>258</v>
      </c>
      <c r="C75" s="17"/>
      <c r="D75" s="17"/>
      <c r="E75" s="17"/>
      <c r="F75" s="17"/>
      <c r="G75" s="17"/>
      <c r="H75" s="17"/>
      <c r="I75" s="17"/>
      <c r="J75" s="17"/>
      <c r="K75" s="17"/>
      <c r="L75" s="18"/>
      <c r="M75" s="56">
        <v>0</v>
      </c>
      <c r="N75" s="57"/>
      <c r="O75" s="14">
        <v>300</v>
      </c>
      <c r="P75" s="14">
        <v>355.08</v>
      </c>
      <c r="Q75" s="14">
        <v>118.36</v>
      </c>
    </row>
    <row r="76" spans="1:17" ht="12.75">
      <c r="A76" s="12">
        <v>3294</v>
      </c>
      <c r="B76" s="16" t="s">
        <v>259</v>
      </c>
      <c r="C76" s="17"/>
      <c r="D76" s="17"/>
      <c r="E76" s="17"/>
      <c r="F76" s="17"/>
      <c r="G76" s="17"/>
      <c r="H76" s="17"/>
      <c r="I76" s="17"/>
      <c r="J76" s="17"/>
      <c r="K76" s="17"/>
      <c r="L76" s="18"/>
      <c r="M76" s="56">
        <v>0</v>
      </c>
      <c r="N76" s="57"/>
      <c r="O76" s="14">
        <v>0</v>
      </c>
      <c r="P76" s="14">
        <v>0</v>
      </c>
      <c r="Q76" s="14">
        <v>0</v>
      </c>
    </row>
    <row r="77" spans="1:17" ht="12.75">
      <c r="A77" s="12">
        <v>3295</v>
      </c>
      <c r="B77" s="16" t="s">
        <v>260</v>
      </c>
      <c r="C77" s="17"/>
      <c r="D77" s="17"/>
      <c r="E77" s="17"/>
      <c r="F77" s="17"/>
      <c r="G77" s="17"/>
      <c r="H77" s="17"/>
      <c r="I77" s="17"/>
      <c r="J77" s="17"/>
      <c r="K77" s="17"/>
      <c r="L77" s="18"/>
      <c r="M77" s="56">
        <v>0</v>
      </c>
      <c r="N77" s="57"/>
      <c r="O77" s="14">
        <v>0</v>
      </c>
      <c r="P77" s="14">
        <v>0</v>
      </c>
      <c r="Q77" s="14">
        <v>0</v>
      </c>
    </row>
    <row r="78" spans="1:17" ht="12.75">
      <c r="A78" s="12">
        <v>3296</v>
      </c>
      <c r="B78" s="16" t="s">
        <v>261</v>
      </c>
      <c r="C78" s="17"/>
      <c r="D78" s="17"/>
      <c r="E78" s="17"/>
      <c r="F78" s="17"/>
      <c r="G78" s="17"/>
      <c r="H78" s="17"/>
      <c r="I78" s="17"/>
      <c r="J78" s="17"/>
      <c r="K78" s="17"/>
      <c r="L78" s="18"/>
      <c r="M78" s="56">
        <v>0</v>
      </c>
      <c r="N78" s="57"/>
      <c r="O78" s="14">
        <v>0</v>
      </c>
      <c r="P78" s="14">
        <v>0</v>
      </c>
      <c r="Q78" s="14">
        <v>0</v>
      </c>
    </row>
    <row r="79" spans="1:17" ht="12.75">
      <c r="A79" s="12">
        <v>3299</v>
      </c>
      <c r="B79" s="16" t="s">
        <v>262</v>
      </c>
      <c r="C79" s="17"/>
      <c r="D79" s="17"/>
      <c r="E79" s="17"/>
      <c r="F79" s="17"/>
      <c r="G79" s="17"/>
      <c r="H79" s="17"/>
      <c r="I79" s="17"/>
      <c r="J79" s="17"/>
      <c r="K79" s="17"/>
      <c r="L79" s="18"/>
      <c r="M79" s="56">
        <v>199.08</v>
      </c>
      <c r="N79" s="57"/>
      <c r="O79" s="14">
        <v>100</v>
      </c>
      <c r="P79" s="14">
        <v>122.44</v>
      </c>
      <c r="Q79" s="14">
        <v>122.44</v>
      </c>
    </row>
    <row r="80" spans="1:17" ht="12.75">
      <c r="A80" s="12">
        <v>34</v>
      </c>
      <c r="B80" s="16" t="s">
        <v>263</v>
      </c>
      <c r="C80" s="17"/>
      <c r="D80" s="17"/>
      <c r="E80" s="17"/>
      <c r="F80" s="17"/>
      <c r="G80" s="17"/>
      <c r="H80" s="17"/>
      <c r="I80" s="17"/>
      <c r="J80" s="17"/>
      <c r="K80" s="17"/>
      <c r="L80" s="18"/>
      <c r="M80" s="64">
        <v>371.8</v>
      </c>
      <c r="N80" s="65"/>
      <c r="O80" s="35">
        <v>740</v>
      </c>
      <c r="P80" s="35">
        <v>384.91</v>
      </c>
      <c r="Q80" s="14">
        <v>52.01</v>
      </c>
    </row>
    <row r="81" spans="1:17" ht="12.75">
      <c r="A81" s="12">
        <v>343</v>
      </c>
      <c r="B81" s="16" t="s">
        <v>264</v>
      </c>
      <c r="C81" s="17"/>
      <c r="D81" s="17"/>
      <c r="E81" s="17"/>
      <c r="F81" s="17"/>
      <c r="G81" s="17"/>
      <c r="H81" s="17"/>
      <c r="I81" s="17"/>
      <c r="J81" s="17"/>
      <c r="K81" s="17"/>
      <c r="L81" s="18"/>
      <c r="M81" s="56">
        <v>371.8</v>
      </c>
      <c r="N81" s="57"/>
      <c r="O81" s="14">
        <v>740</v>
      </c>
      <c r="P81" s="14">
        <v>384.91</v>
      </c>
      <c r="Q81" s="14">
        <v>52.01</v>
      </c>
    </row>
    <row r="82" spans="1:17" ht="12.75">
      <c r="A82" s="12">
        <v>3431</v>
      </c>
      <c r="B82" s="16" t="s">
        <v>265</v>
      </c>
      <c r="C82" s="17"/>
      <c r="D82" s="17"/>
      <c r="E82" s="17"/>
      <c r="F82" s="17"/>
      <c r="G82" s="17"/>
      <c r="H82" s="17"/>
      <c r="I82" s="17"/>
      <c r="J82" s="17"/>
      <c r="K82" s="17"/>
      <c r="L82" s="18"/>
      <c r="M82" s="56">
        <v>368.45</v>
      </c>
      <c r="N82" s="57"/>
      <c r="O82" s="14">
        <v>740</v>
      </c>
      <c r="P82" s="14">
        <v>384.86</v>
      </c>
      <c r="Q82" s="14">
        <v>52.01</v>
      </c>
    </row>
    <row r="83" spans="1:17" ht="12.75">
      <c r="A83" s="12">
        <v>3432</v>
      </c>
      <c r="B83" s="16" t="s">
        <v>266</v>
      </c>
      <c r="C83" s="17"/>
      <c r="D83" s="17"/>
      <c r="E83" s="17"/>
      <c r="F83" s="17"/>
      <c r="G83" s="17"/>
      <c r="H83" s="17"/>
      <c r="I83" s="17"/>
      <c r="J83" s="17"/>
      <c r="K83" s="17"/>
      <c r="L83" s="18"/>
      <c r="M83" s="56">
        <v>0</v>
      </c>
      <c r="N83" s="57"/>
      <c r="O83" s="14">
        <v>0</v>
      </c>
      <c r="P83" s="14">
        <v>0</v>
      </c>
      <c r="Q83" s="14">
        <v>0</v>
      </c>
    </row>
    <row r="84" spans="1:17" ht="12.75">
      <c r="A84" s="12">
        <v>3433</v>
      </c>
      <c r="B84" s="16" t="s">
        <v>267</v>
      </c>
      <c r="C84" s="17"/>
      <c r="D84" s="17"/>
      <c r="E84" s="17"/>
      <c r="F84" s="17"/>
      <c r="G84" s="17"/>
      <c r="H84" s="17"/>
      <c r="I84" s="17"/>
      <c r="J84" s="17"/>
      <c r="K84" s="17"/>
      <c r="L84" s="18"/>
      <c r="M84" s="56">
        <v>3.35</v>
      </c>
      <c r="N84" s="57"/>
      <c r="O84" s="14">
        <v>10</v>
      </c>
      <c r="P84" s="14">
        <v>0.05</v>
      </c>
      <c r="Q84" s="14">
        <v>0.5</v>
      </c>
    </row>
    <row r="85" spans="1:17" ht="12.75">
      <c r="A85" s="12">
        <v>3434</v>
      </c>
      <c r="B85" s="16" t="s">
        <v>268</v>
      </c>
      <c r="C85" s="17"/>
      <c r="D85" s="17"/>
      <c r="E85" s="17"/>
      <c r="F85" s="17"/>
      <c r="G85" s="17"/>
      <c r="H85" s="17"/>
      <c r="I85" s="17"/>
      <c r="J85" s="17"/>
      <c r="K85" s="17"/>
      <c r="L85" s="18"/>
      <c r="M85" s="56">
        <v>0</v>
      </c>
      <c r="N85" s="57"/>
      <c r="O85" s="14">
        <v>0</v>
      </c>
      <c r="P85" s="14">
        <v>0</v>
      </c>
      <c r="Q85" s="14">
        <v>0</v>
      </c>
    </row>
    <row r="86" spans="1:17" ht="12.75">
      <c r="A86" s="19">
        <v>4</v>
      </c>
      <c r="B86" s="20"/>
      <c r="C86" s="21" t="s">
        <v>269</v>
      </c>
      <c r="D86" s="21"/>
      <c r="E86" s="21"/>
      <c r="F86" s="21"/>
      <c r="G86" s="21"/>
      <c r="H86" s="21"/>
      <c r="I86" s="21"/>
      <c r="J86" s="21"/>
      <c r="K86" s="21"/>
      <c r="L86" s="26"/>
      <c r="M86" s="62">
        <v>180.83</v>
      </c>
      <c r="N86" s="66"/>
      <c r="O86" s="23">
        <v>400</v>
      </c>
      <c r="P86" s="23">
        <v>0</v>
      </c>
      <c r="Q86" s="23">
        <v>0</v>
      </c>
    </row>
    <row r="87" spans="1:17" ht="12.75">
      <c r="A87" s="12">
        <v>41</v>
      </c>
      <c r="B87" s="16" t="s">
        <v>270</v>
      </c>
      <c r="C87" s="17"/>
      <c r="D87" s="17"/>
      <c r="E87" s="17"/>
      <c r="F87" s="17"/>
      <c r="G87" s="17"/>
      <c r="H87" s="17"/>
      <c r="I87" s="17"/>
      <c r="J87" s="17"/>
      <c r="K87" s="17"/>
      <c r="L87" s="18"/>
      <c r="M87" s="56">
        <v>0</v>
      </c>
      <c r="N87" s="57"/>
      <c r="O87" s="14">
        <v>0</v>
      </c>
      <c r="P87" s="14">
        <v>0</v>
      </c>
      <c r="Q87" s="14">
        <v>0</v>
      </c>
    </row>
    <row r="88" spans="1:17" ht="12.75">
      <c r="A88" s="12">
        <v>411</v>
      </c>
      <c r="B88" s="16" t="s">
        <v>271</v>
      </c>
      <c r="C88" s="17"/>
      <c r="D88" s="17"/>
      <c r="E88" s="17"/>
      <c r="F88" s="17"/>
      <c r="G88" s="17"/>
      <c r="H88" s="17"/>
      <c r="I88" s="17"/>
      <c r="J88" s="17"/>
      <c r="K88" s="17"/>
      <c r="L88" s="18"/>
      <c r="M88" s="56">
        <v>0</v>
      </c>
      <c r="N88" s="57"/>
      <c r="O88" s="14">
        <v>0</v>
      </c>
      <c r="P88" s="14">
        <v>0</v>
      </c>
      <c r="Q88" s="14">
        <v>0</v>
      </c>
    </row>
    <row r="89" spans="1:17" ht="12.75">
      <c r="A89" s="12">
        <v>4111</v>
      </c>
      <c r="B89" s="16" t="s">
        <v>272</v>
      </c>
      <c r="C89" s="17"/>
      <c r="D89" s="17"/>
      <c r="E89" s="17"/>
      <c r="F89" s="17"/>
      <c r="G89" s="17"/>
      <c r="H89" s="17"/>
      <c r="I89" s="17"/>
      <c r="J89" s="17"/>
      <c r="K89" s="17"/>
      <c r="L89" s="18"/>
      <c r="M89" s="56">
        <v>0</v>
      </c>
      <c r="N89" s="57"/>
      <c r="O89" s="14">
        <v>0</v>
      </c>
      <c r="P89" s="14">
        <v>0</v>
      </c>
      <c r="Q89" s="14">
        <v>0</v>
      </c>
    </row>
    <row r="90" spans="1:17" ht="12.75">
      <c r="A90" s="12">
        <v>4112</v>
      </c>
      <c r="B90" s="16" t="s">
        <v>273</v>
      </c>
      <c r="C90" s="17"/>
      <c r="D90" s="17"/>
      <c r="E90" s="17"/>
      <c r="F90" s="17"/>
      <c r="G90" s="17"/>
      <c r="H90" s="17"/>
      <c r="I90" s="17"/>
      <c r="J90" s="17"/>
      <c r="K90" s="17"/>
      <c r="L90" s="18"/>
      <c r="M90" s="56">
        <v>0</v>
      </c>
      <c r="N90" s="57"/>
      <c r="O90" s="14">
        <v>0</v>
      </c>
      <c r="P90" s="14">
        <v>0</v>
      </c>
      <c r="Q90" s="14">
        <v>0</v>
      </c>
    </row>
    <row r="91" spans="1:17" ht="12.75">
      <c r="A91" s="12">
        <v>4113</v>
      </c>
      <c r="B91" s="16" t="s">
        <v>274</v>
      </c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56">
        <v>0</v>
      </c>
      <c r="N91" s="57"/>
      <c r="O91" s="14">
        <v>0</v>
      </c>
      <c r="P91" s="14">
        <v>0</v>
      </c>
      <c r="Q91" s="14">
        <v>0</v>
      </c>
    </row>
    <row r="92" spans="1:17" ht="12.75">
      <c r="A92" s="12">
        <v>412</v>
      </c>
      <c r="B92" s="16" t="s">
        <v>275</v>
      </c>
      <c r="C92" s="17"/>
      <c r="D92" s="17"/>
      <c r="E92" s="17"/>
      <c r="F92" s="17"/>
      <c r="G92" s="17"/>
      <c r="H92" s="17"/>
      <c r="I92" s="17"/>
      <c r="J92" s="17"/>
      <c r="K92" s="17"/>
      <c r="L92" s="18"/>
      <c r="M92" s="56">
        <v>0</v>
      </c>
      <c r="N92" s="57"/>
      <c r="O92" s="14">
        <v>0</v>
      </c>
      <c r="P92" s="14">
        <v>0</v>
      </c>
      <c r="Q92" s="14">
        <v>0</v>
      </c>
    </row>
    <row r="93" spans="1:17" ht="12.75">
      <c r="A93" s="12">
        <v>4121</v>
      </c>
      <c r="B93" s="16" t="s">
        <v>276</v>
      </c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56">
        <v>0</v>
      </c>
      <c r="N93" s="57"/>
      <c r="O93" s="14">
        <v>0</v>
      </c>
      <c r="P93" s="14">
        <v>0</v>
      </c>
      <c r="Q93" s="14">
        <v>0</v>
      </c>
    </row>
    <row r="94" spans="1:17" ht="12.75">
      <c r="A94" s="12">
        <v>4122</v>
      </c>
      <c r="B94" s="16" t="s">
        <v>277</v>
      </c>
      <c r="C94" s="17"/>
      <c r="D94" s="17"/>
      <c r="E94" s="17"/>
      <c r="F94" s="17"/>
      <c r="G94" s="17"/>
      <c r="H94" s="17"/>
      <c r="I94" s="17"/>
      <c r="J94" s="17"/>
      <c r="K94" s="17"/>
      <c r="L94" s="18"/>
      <c r="M94" s="58">
        <v>0</v>
      </c>
      <c r="N94" s="59"/>
      <c r="O94" s="14">
        <v>0</v>
      </c>
      <c r="P94" s="14">
        <v>0</v>
      </c>
      <c r="Q94" s="14">
        <v>0</v>
      </c>
    </row>
    <row r="95" spans="1:17" ht="12.75">
      <c r="A95" s="12">
        <v>4123</v>
      </c>
      <c r="B95" s="16" t="s">
        <v>278</v>
      </c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58">
        <v>0</v>
      </c>
      <c r="N95" s="59"/>
      <c r="O95" s="14">
        <v>0</v>
      </c>
      <c r="P95" s="14">
        <v>0</v>
      </c>
      <c r="Q95" s="14">
        <v>0</v>
      </c>
    </row>
    <row r="96" spans="1:17" ht="12.75">
      <c r="A96" s="12">
        <v>4124</v>
      </c>
      <c r="B96" s="16" t="s">
        <v>279</v>
      </c>
      <c r="C96" s="17"/>
      <c r="D96" s="17"/>
      <c r="E96" s="17"/>
      <c r="F96" s="17"/>
      <c r="G96" s="17"/>
      <c r="H96" s="17"/>
      <c r="I96" s="17"/>
      <c r="J96" s="17"/>
      <c r="K96" s="17"/>
      <c r="L96" s="18"/>
      <c r="M96" s="56">
        <v>0</v>
      </c>
      <c r="N96" s="57"/>
      <c r="O96" s="14">
        <v>0</v>
      </c>
      <c r="P96" s="14">
        <v>0</v>
      </c>
      <c r="Q96" s="14">
        <v>0</v>
      </c>
    </row>
    <row r="97" spans="1:17" ht="12.75">
      <c r="A97" s="12">
        <v>4125</v>
      </c>
      <c r="B97" s="16" t="s">
        <v>280</v>
      </c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56">
        <v>0</v>
      </c>
      <c r="N97" s="57"/>
      <c r="O97" s="14">
        <v>0</v>
      </c>
      <c r="P97" s="14">
        <v>0</v>
      </c>
      <c r="Q97" s="14">
        <v>0</v>
      </c>
    </row>
    <row r="98" spans="1:17" ht="12.75">
      <c r="A98" s="12">
        <v>4126</v>
      </c>
      <c r="B98" s="16" t="s">
        <v>281</v>
      </c>
      <c r="C98" s="17"/>
      <c r="D98" s="17"/>
      <c r="E98" s="17"/>
      <c r="F98" s="17"/>
      <c r="G98" s="17"/>
      <c r="H98" s="17"/>
      <c r="I98" s="17"/>
      <c r="J98" s="17"/>
      <c r="K98" s="17"/>
      <c r="L98" s="18"/>
      <c r="M98" s="58">
        <v>0</v>
      </c>
      <c r="N98" s="59"/>
      <c r="O98" s="14">
        <v>0</v>
      </c>
      <c r="P98" s="14">
        <v>0</v>
      </c>
      <c r="Q98" s="14">
        <v>0</v>
      </c>
    </row>
    <row r="99" spans="1:17" ht="12.75">
      <c r="A99" s="12">
        <v>42</v>
      </c>
      <c r="B99" s="16" t="s">
        <v>282</v>
      </c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64">
        <v>180.83</v>
      </c>
      <c r="N99" s="65"/>
      <c r="O99" s="35">
        <v>400</v>
      </c>
      <c r="P99" s="35">
        <v>0</v>
      </c>
      <c r="Q99" s="35">
        <v>0</v>
      </c>
    </row>
    <row r="100" spans="1:17" ht="12.75">
      <c r="A100" s="12">
        <v>421</v>
      </c>
      <c r="B100" s="16" t="s">
        <v>283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8"/>
      <c r="M100" s="56">
        <v>0</v>
      </c>
      <c r="N100" s="57"/>
      <c r="O100" s="14">
        <v>0</v>
      </c>
      <c r="P100" s="14">
        <v>0</v>
      </c>
      <c r="Q100" s="14">
        <v>0</v>
      </c>
    </row>
    <row r="101" spans="1:17" ht="12.75">
      <c r="A101" s="12">
        <v>4211</v>
      </c>
      <c r="B101" s="16" t="s">
        <v>284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58">
        <v>0</v>
      </c>
      <c r="N101" s="59"/>
      <c r="O101" s="14">
        <v>0</v>
      </c>
      <c r="P101" s="14">
        <v>0</v>
      </c>
      <c r="Q101" s="14">
        <v>0</v>
      </c>
    </row>
    <row r="102" spans="1:17" ht="12.75">
      <c r="A102" s="12">
        <v>4212</v>
      </c>
      <c r="B102" s="16" t="s">
        <v>285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8"/>
      <c r="M102" s="58">
        <v>0</v>
      </c>
      <c r="N102" s="59"/>
      <c r="O102" s="14">
        <v>0</v>
      </c>
      <c r="P102" s="14">
        <v>0</v>
      </c>
      <c r="Q102" s="14">
        <v>0</v>
      </c>
    </row>
    <row r="103" spans="1:17" ht="12.75">
      <c r="A103" s="12">
        <v>4213</v>
      </c>
      <c r="B103" s="16" t="s">
        <v>286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56">
        <v>0</v>
      </c>
      <c r="N103" s="57"/>
      <c r="O103" s="14">
        <v>0</v>
      </c>
      <c r="P103" s="14">
        <v>0</v>
      </c>
      <c r="Q103" s="14">
        <v>0</v>
      </c>
    </row>
    <row r="104" spans="1:17" ht="12.75">
      <c r="A104" s="12">
        <v>4214</v>
      </c>
      <c r="B104" s="16" t="s">
        <v>287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56">
        <v>0</v>
      </c>
      <c r="N104" s="57"/>
      <c r="O104" s="14">
        <v>0</v>
      </c>
      <c r="P104" s="14">
        <v>0</v>
      </c>
      <c r="Q104" s="14">
        <v>0</v>
      </c>
    </row>
    <row r="105" spans="1:17" ht="12.75">
      <c r="A105" s="12">
        <v>422</v>
      </c>
      <c r="B105" s="16" t="s">
        <v>288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58">
        <v>180.83</v>
      </c>
      <c r="N105" s="59"/>
      <c r="O105" s="14">
        <v>400</v>
      </c>
      <c r="P105" s="14">
        <v>0</v>
      </c>
      <c r="Q105" s="14">
        <v>0</v>
      </c>
    </row>
    <row r="106" spans="1:17" ht="12.75">
      <c r="A106" s="12">
        <v>4221</v>
      </c>
      <c r="B106" s="16" t="s">
        <v>289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8"/>
      <c r="M106" s="56">
        <v>180.83</v>
      </c>
      <c r="N106" s="57"/>
      <c r="O106" s="14">
        <v>400</v>
      </c>
      <c r="P106" s="14">
        <v>0</v>
      </c>
      <c r="Q106" s="14">
        <v>0</v>
      </c>
    </row>
    <row r="107" spans="1:17" ht="12.75">
      <c r="A107" s="12">
        <v>4222</v>
      </c>
      <c r="B107" s="16" t="s">
        <v>290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56">
        <v>0</v>
      </c>
      <c r="N107" s="57"/>
      <c r="O107" s="14">
        <v>0</v>
      </c>
      <c r="P107" s="14">
        <v>0</v>
      </c>
      <c r="Q107" s="14">
        <v>0</v>
      </c>
    </row>
    <row r="108" spans="1:17" ht="12.75">
      <c r="A108" s="12">
        <v>4223</v>
      </c>
      <c r="B108" s="16" t="s">
        <v>291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8"/>
      <c r="M108" s="56">
        <v>0</v>
      </c>
      <c r="N108" s="57"/>
      <c r="O108" s="14">
        <v>0</v>
      </c>
      <c r="P108" s="14">
        <v>0</v>
      </c>
      <c r="Q108" s="14">
        <v>0</v>
      </c>
    </row>
    <row r="109" spans="1:17" ht="12.75">
      <c r="A109" s="12">
        <v>4224</v>
      </c>
      <c r="B109" s="16" t="s">
        <v>292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58">
        <v>0</v>
      </c>
      <c r="N109" s="59"/>
      <c r="O109" s="14">
        <v>0</v>
      </c>
      <c r="P109" s="14">
        <v>0</v>
      </c>
      <c r="Q109" s="14">
        <v>0</v>
      </c>
    </row>
    <row r="110" spans="1:17" ht="12.75">
      <c r="A110" s="12">
        <v>4225</v>
      </c>
      <c r="B110" s="16" t="s">
        <v>293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8"/>
      <c r="M110" s="56">
        <v>0</v>
      </c>
      <c r="N110" s="57"/>
      <c r="O110" s="14">
        <v>0</v>
      </c>
      <c r="P110" s="14">
        <v>0</v>
      </c>
      <c r="Q110" s="14">
        <v>0</v>
      </c>
    </row>
    <row r="111" spans="1:17" ht="12.75">
      <c r="A111" s="12">
        <v>4226</v>
      </c>
      <c r="B111" s="16" t="s">
        <v>294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56">
        <v>0</v>
      </c>
      <c r="N111" s="57"/>
      <c r="O111" s="14">
        <v>0</v>
      </c>
      <c r="P111" s="14">
        <v>0</v>
      </c>
      <c r="Q111" s="14">
        <v>0</v>
      </c>
    </row>
    <row r="112" spans="1:17" ht="12.75">
      <c r="A112" s="12">
        <v>4227</v>
      </c>
      <c r="B112" s="16" t="s">
        <v>295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8"/>
      <c r="M112" s="58">
        <v>0</v>
      </c>
      <c r="N112" s="59"/>
      <c r="O112" s="14">
        <v>0</v>
      </c>
      <c r="P112" s="14">
        <v>0</v>
      </c>
      <c r="Q112" s="14">
        <v>0</v>
      </c>
    </row>
    <row r="113" spans="1:17" ht="12.75">
      <c r="A113" s="12">
        <v>4228</v>
      </c>
      <c r="B113" s="16" t="s">
        <v>296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58">
        <v>0</v>
      </c>
      <c r="N113" s="59"/>
      <c r="O113" s="14">
        <v>0</v>
      </c>
      <c r="P113" s="14">
        <v>0</v>
      </c>
      <c r="Q113" s="14">
        <v>0</v>
      </c>
    </row>
    <row r="114" spans="1:17" ht="12.75">
      <c r="A114" s="12">
        <v>423</v>
      </c>
      <c r="B114" s="16" t="s">
        <v>297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8"/>
      <c r="M114" s="58">
        <v>0</v>
      </c>
      <c r="N114" s="59"/>
      <c r="O114" s="14">
        <v>0</v>
      </c>
      <c r="P114" s="14">
        <v>0</v>
      </c>
      <c r="Q114" s="14">
        <v>0</v>
      </c>
    </row>
    <row r="115" spans="1:17" ht="12.75">
      <c r="A115" s="12">
        <v>4231</v>
      </c>
      <c r="B115" s="16" t="s">
        <v>298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56">
        <v>0</v>
      </c>
      <c r="N115" s="57"/>
      <c r="O115" s="14">
        <v>0</v>
      </c>
      <c r="P115" s="14">
        <v>0</v>
      </c>
      <c r="Q115" s="14">
        <v>0</v>
      </c>
    </row>
    <row r="116" spans="1:17" ht="12.75">
      <c r="A116" s="12">
        <v>4232</v>
      </c>
      <c r="B116" s="16" t="s">
        <v>299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8"/>
      <c r="M116" s="58">
        <v>0</v>
      </c>
      <c r="N116" s="59"/>
      <c r="O116" s="14">
        <v>0</v>
      </c>
      <c r="P116" s="14">
        <v>0</v>
      </c>
      <c r="Q116" s="14">
        <v>0</v>
      </c>
    </row>
    <row r="117" spans="1:17" ht="12.75">
      <c r="A117" s="12">
        <v>4233</v>
      </c>
      <c r="B117" s="16" t="s">
        <v>300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58">
        <v>0</v>
      </c>
      <c r="N117" s="59"/>
      <c r="O117" s="14">
        <v>0</v>
      </c>
      <c r="P117" s="14">
        <v>0</v>
      </c>
      <c r="Q117" s="14">
        <v>0</v>
      </c>
    </row>
    <row r="118" spans="1:17" ht="12.75">
      <c r="A118" s="12">
        <v>4234</v>
      </c>
      <c r="B118" s="16" t="s">
        <v>301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8"/>
      <c r="M118" s="58">
        <v>0</v>
      </c>
      <c r="N118" s="59"/>
      <c r="O118" s="14">
        <v>0</v>
      </c>
      <c r="P118" s="14">
        <v>0</v>
      </c>
      <c r="Q118" s="14">
        <v>0</v>
      </c>
    </row>
    <row r="119" spans="1:17" ht="12.75">
      <c r="A119" s="12">
        <v>424</v>
      </c>
      <c r="B119" s="16" t="s">
        <v>302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8"/>
      <c r="M119" s="58">
        <v>0</v>
      </c>
      <c r="N119" s="59"/>
      <c r="O119" s="14">
        <v>0</v>
      </c>
      <c r="P119" s="14">
        <v>0</v>
      </c>
      <c r="Q119" s="14">
        <v>0</v>
      </c>
    </row>
    <row r="120" spans="1:17" ht="12.75">
      <c r="A120" s="12">
        <v>4241</v>
      </c>
      <c r="B120" s="16" t="s">
        <v>303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8"/>
      <c r="M120" s="58">
        <v>0</v>
      </c>
      <c r="N120" s="59"/>
      <c r="O120" s="14">
        <v>0</v>
      </c>
      <c r="P120" s="14">
        <v>0</v>
      </c>
      <c r="Q120" s="14">
        <v>0</v>
      </c>
    </row>
    <row r="121" spans="1:17" ht="12.75">
      <c r="A121" s="12">
        <v>4242</v>
      </c>
      <c r="B121" s="16" t="s">
        <v>304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8"/>
      <c r="M121" s="56">
        <v>0</v>
      </c>
      <c r="N121" s="57"/>
      <c r="O121" s="14">
        <v>0</v>
      </c>
      <c r="P121" s="14">
        <v>0</v>
      </c>
      <c r="Q121" s="14">
        <v>0</v>
      </c>
    </row>
    <row r="122" spans="1:17" ht="12.75">
      <c r="A122" s="12">
        <v>4243</v>
      </c>
      <c r="B122" s="16" t="s">
        <v>305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8"/>
      <c r="M122" s="58">
        <v>0</v>
      </c>
      <c r="N122" s="59"/>
      <c r="O122" s="14">
        <v>0</v>
      </c>
      <c r="P122" s="14">
        <v>0</v>
      </c>
      <c r="Q122" s="14">
        <v>0</v>
      </c>
    </row>
    <row r="123" spans="1:17" ht="12.75">
      <c r="A123" s="12">
        <v>4244</v>
      </c>
      <c r="B123" s="16" t="s">
        <v>306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8"/>
      <c r="M123" s="56">
        <v>0</v>
      </c>
      <c r="N123" s="57"/>
      <c r="O123" s="14">
        <v>0</v>
      </c>
      <c r="P123" s="14">
        <v>0</v>
      </c>
      <c r="Q123" s="14">
        <v>0</v>
      </c>
    </row>
    <row r="124" spans="1:17" ht="12.75">
      <c r="A124" s="12">
        <v>425</v>
      </c>
      <c r="B124" s="16" t="s">
        <v>307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8"/>
      <c r="M124" s="58">
        <v>0</v>
      </c>
      <c r="N124" s="59"/>
      <c r="O124" s="14">
        <v>0</v>
      </c>
      <c r="P124" s="14">
        <v>0</v>
      </c>
      <c r="Q124" s="14">
        <v>0</v>
      </c>
    </row>
    <row r="125" spans="1:17" ht="12.75">
      <c r="A125" s="12">
        <v>4251</v>
      </c>
      <c r="B125" s="16" t="s">
        <v>308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8"/>
      <c r="M125" s="58">
        <v>0</v>
      </c>
      <c r="N125" s="59"/>
      <c r="O125" s="14">
        <v>0</v>
      </c>
      <c r="P125" s="14">
        <v>0</v>
      </c>
      <c r="Q125" s="14">
        <v>0</v>
      </c>
    </row>
    <row r="126" spans="1:17" ht="12.75">
      <c r="A126" s="12">
        <v>4252</v>
      </c>
      <c r="B126" s="16" t="s">
        <v>309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8"/>
      <c r="M126" s="60">
        <v>0</v>
      </c>
      <c r="N126" s="60"/>
      <c r="O126" s="14">
        <v>0</v>
      </c>
      <c r="P126" s="14">
        <v>0</v>
      </c>
      <c r="Q126" s="14">
        <v>0</v>
      </c>
    </row>
    <row r="127" spans="1:17" ht="12.75">
      <c r="A127" s="12">
        <v>426</v>
      </c>
      <c r="B127" s="16" t="s">
        <v>310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8"/>
      <c r="M127" s="60">
        <v>0</v>
      </c>
      <c r="N127" s="60"/>
      <c r="O127" s="14">
        <v>0</v>
      </c>
      <c r="P127" s="14">
        <v>0</v>
      </c>
      <c r="Q127" s="14">
        <v>0</v>
      </c>
    </row>
    <row r="128" spans="1:17" ht="12.75">
      <c r="A128" s="12">
        <v>4261</v>
      </c>
      <c r="B128" s="16" t="s">
        <v>311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8"/>
      <c r="M128" s="60">
        <v>0</v>
      </c>
      <c r="N128" s="60"/>
      <c r="O128" s="14">
        <v>0</v>
      </c>
      <c r="P128" s="14">
        <v>0</v>
      </c>
      <c r="Q128" s="14">
        <v>0</v>
      </c>
    </row>
    <row r="129" spans="1:17" ht="12.75">
      <c r="A129" s="12">
        <v>4262</v>
      </c>
      <c r="B129" s="16" t="s">
        <v>312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8"/>
      <c r="M129" s="60">
        <v>0</v>
      </c>
      <c r="N129" s="60"/>
      <c r="O129" s="14">
        <v>0</v>
      </c>
      <c r="P129" s="14">
        <v>0</v>
      </c>
      <c r="Q129" s="14">
        <v>0</v>
      </c>
    </row>
    <row r="130" spans="1:17" ht="12.75">
      <c r="A130" s="12">
        <v>4263</v>
      </c>
      <c r="B130" s="16" t="s">
        <v>313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8"/>
      <c r="M130" s="60">
        <v>0</v>
      </c>
      <c r="N130" s="60"/>
      <c r="O130" s="14">
        <v>0</v>
      </c>
      <c r="P130" s="14">
        <v>0</v>
      </c>
      <c r="Q130" s="14">
        <v>0</v>
      </c>
    </row>
    <row r="131" spans="1:17" ht="12.75">
      <c r="A131" s="12">
        <v>4264</v>
      </c>
      <c r="B131" s="16" t="s">
        <v>314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8"/>
      <c r="M131" s="60">
        <v>0</v>
      </c>
      <c r="N131" s="60"/>
      <c r="O131" s="14">
        <v>0</v>
      </c>
      <c r="P131" s="14">
        <v>0</v>
      </c>
      <c r="Q131" s="14">
        <v>0</v>
      </c>
    </row>
  </sheetData>
  <sheetProtection/>
  <mergeCells count="132">
    <mergeCell ref="M35:N35"/>
    <mergeCell ref="M36:N36"/>
    <mergeCell ref="A6:P6"/>
    <mergeCell ref="A7:P7"/>
    <mergeCell ref="A9:L9"/>
    <mergeCell ref="M9:N9"/>
    <mergeCell ref="M33:N33"/>
    <mergeCell ref="M34:N34"/>
    <mergeCell ref="M26:N26"/>
    <mergeCell ref="M29:N29"/>
    <mergeCell ref="M18:N18"/>
    <mergeCell ref="M32:N32"/>
    <mergeCell ref="A10:L10"/>
    <mergeCell ref="M10:N10"/>
    <mergeCell ref="M27:N27"/>
    <mergeCell ref="M17:N17"/>
    <mergeCell ref="M19:N19"/>
    <mergeCell ref="M20:N20"/>
    <mergeCell ref="M23:N23"/>
    <mergeCell ref="M24:N24"/>
    <mergeCell ref="M14:N14"/>
    <mergeCell ref="M49:N49"/>
    <mergeCell ref="M50:N50"/>
    <mergeCell ref="M43:N43"/>
    <mergeCell ref="M44:N44"/>
    <mergeCell ref="M45:N45"/>
    <mergeCell ref="M46:N46"/>
    <mergeCell ref="M25:N25"/>
    <mergeCell ref="M21:N21"/>
    <mergeCell ref="M22:N22"/>
    <mergeCell ref="M122:N122"/>
    <mergeCell ref="M123:N123"/>
    <mergeCell ref="M124:N124"/>
    <mergeCell ref="M125:N125"/>
    <mergeCell ref="M13:N13"/>
    <mergeCell ref="M15:N15"/>
    <mergeCell ref="M16:N16"/>
    <mergeCell ref="M28:N28"/>
    <mergeCell ref="M60:N60"/>
    <mergeCell ref="M61:N61"/>
    <mergeCell ref="M116:N116"/>
    <mergeCell ref="M117:N117"/>
    <mergeCell ref="M118:N118"/>
    <mergeCell ref="M119:N119"/>
    <mergeCell ref="M120:N120"/>
    <mergeCell ref="M104:N104"/>
    <mergeCell ref="M105:N105"/>
    <mergeCell ref="M106:N106"/>
    <mergeCell ref="M107:N107"/>
    <mergeCell ref="M121:N121"/>
    <mergeCell ref="M110:N110"/>
    <mergeCell ref="M111:N111"/>
    <mergeCell ref="M112:N112"/>
    <mergeCell ref="M113:N113"/>
    <mergeCell ref="M114:N114"/>
    <mergeCell ref="M115:N115"/>
    <mergeCell ref="M108:N108"/>
    <mergeCell ref="M109:N109"/>
    <mergeCell ref="M98:N98"/>
    <mergeCell ref="M99:N99"/>
    <mergeCell ref="M100:N100"/>
    <mergeCell ref="M101:N101"/>
    <mergeCell ref="M102:N102"/>
    <mergeCell ref="M103:N103"/>
    <mergeCell ref="M92:N92"/>
    <mergeCell ref="M93:N93"/>
    <mergeCell ref="M94:N94"/>
    <mergeCell ref="M95:N95"/>
    <mergeCell ref="M96:N96"/>
    <mergeCell ref="M97:N97"/>
    <mergeCell ref="M86:N86"/>
    <mergeCell ref="M87:N87"/>
    <mergeCell ref="M88:N88"/>
    <mergeCell ref="M89:N89"/>
    <mergeCell ref="M90:N90"/>
    <mergeCell ref="M91:N91"/>
    <mergeCell ref="M80:N80"/>
    <mergeCell ref="M81:N81"/>
    <mergeCell ref="M82:N82"/>
    <mergeCell ref="M83:N83"/>
    <mergeCell ref="M84:N84"/>
    <mergeCell ref="M85:N85"/>
    <mergeCell ref="M42:N42"/>
    <mergeCell ref="M11:N11"/>
    <mergeCell ref="M12:N12"/>
    <mergeCell ref="M76:N76"/>
    <mergeCell ref="M77:N77"/>
    <mergeCell ref="M78:N78"/>
    <mergeCell ref="M62:N62"/>
    <mergeCell ref="M57:N57"/>
    <mergeCell ref="M58:N58"/>
    <mergeCell ref="M47:N47"/>
    <mergeCell ref="M52:N52"/>
    <mergeCell ref="M48:N48"/>
    <mergeCell ref="M54:N54"/>
    <mergeCell ref="M55:N55"/>
    <mergeCell ref="M56:N56"/>
    <mergeCell ref="M37:N37"/>
    <mergeCell ref="M38:N38"/>
    <mergeCell ref="M39:N39"/>
    <mergeCell ref="M40:N40"/>
    <mergeCell ref="M41:N41"/>
    <mergeCell ref="M70:N70"/>
    <mergeCell ref="M71:N71"/>
    <mergeCell ref="M63:N63"/>
    <mergeCell ref="M64:N64"/>
    <mergeCell ref="M65:N65"/>
    <mergeCell ref="M30:N30"/>
    <mergeCell ref="M31:N31"/>
    <mergeCell ref="M53:N53"/>
    <mergeCell ref="M59:N59"/>
    <mergeCell ref="M51:N51"/>
    <mergeCell ref="M73:N73"/>
    <mergeCell ref="M74:N74"/>
    <mergeCell ref="M131:N131"/>
    <mergeCell ref="M130:N130"/>
    <mergeCell ref="M129:N129"/>
    <mergeCell ref="M128:N128"/>
    <mergeCell ref="M127:N127"/>
    <mergeCell ref="M126:N126"/>
    <mergeCell ref="M75:N75"/>
    <mergeCell ref="M79:N79"/>
    <mergeCell ref="A5:B5"/>
    <mergeCell ref="A4:B4"/>
    <mergeCell ref="A3:B3"/>
    <mergeCell ref="A2:B2"/>
    <mergeCell ref="A1:B1"/>
    <mergeCell ref="M72:N72"/>
    <mergeCell ref="M66:N66"/>
    <mergeCell ref="M67:N67"/>
    <mergeCell ref="M68:N68"/>
    <mergeCell ref="M69:N69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7"/>
  <sheetViews>
    <sheetView view="pageBreakPreview" zoomScale="60" zoomScalePageLayoutView="0" workbookViewId="0" topLeftCell="A43">
      <selection activeCell="J10" sqref="J10"/>
    </sheetView>
  </sheetViews>
  <sheetFormatPr defaultColWidth="9.140625" defaultRowHeight="12.75"/>
  <cols>
    <col min="2" max="2" width="71.00390625" style="0" customWidth="1"/>
    <col min="3" max="3" width="17.7109375" style="0" customWidth="1"/>
    <col min="4" max="4" width="14.00390625" style="0" customWidth="1"/>
    <col min="5" max="5" width="16.57421875" style="0" customWidth="1"/>
    <col min="6" max="6" width="14.140625" style="0" customWidth="1"/>
    <col min="7" max="7" width="11.7109375" style="0" bestFit="1" customWidth="1"/>
    <col min="9" max="9" width="10.140625" style="0" bestFit="1" customWidth="1"/>
  </cols>
  <sheetData>
    <row r="1" spans="1:4" ht="12.75">
      <c r="A1" s="53" t="s">
        <v>215</v>
      </c>
      <c r="B1" s="45"/>
      <c r="C1" s="1" t="s">
        <v>1</v>
      </c>
      <c r="D1" s="2" t="s">
        <v>435</v>
      </c>
    </row>
    <row r="2" spans="1:4" ht="12.75">
      <c r="A2" s="45" t="s">
        <v>2</v>
      </c>
      <c r="B2" s="45"/>
      <c r="C2" s="1" t="s">
        <v>3</v>
      </c>
      <c r="D2" s="3">
        <v>44683.41136652778</v>
      </c>
    </row>
    <row r="3" spans="1:2" ht="12.75">
      <c r="A3" s="53" t="s">
        <v>216</v>
      </c>
      <c r="B3" s="45"/>
    </row>
    <row r="4" spans="1:2" ht="12.75">
      <c r="A4" s="45" t="s">
        <v>5</v>
      </c>
      <c r="B4" s="45"/>
    </row>
    <row r="5" spans="1:2" ht="12.75">
      <c r="A5" s="53" t="s">
        <v>217</v>
      </c>
      <c r="B5" s="45"/>
    </row>
    <row r="6" spans="1:16" ht="18">
      <c r="A6" s="70" t="s">
        <v>410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12.75">
      <c r="A7" s="69" t="s">
        <v>436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2:16" ht="12.75">
      <c r="B8" s="42" t="s">
        <v>439</v>
      </c>
      <c r="L8" s="43"/>
      <c r="M8" s="43"/>
      <c r="N8" s="43"/>
      <c r="O8" s="43"/>
      <c r="P8" s="43"/>
    </row>
    <row r="9" spans="1:7" ht="12.75">
      <c r="A9" s="12"/>
      <c r="B9" s="12"/>
      <c r="C9" s="12"/>
      <c r="D9" s="12"/>
      <c r="E9" s="12"/>
      <c r="F9" s="12"/>
      <c r="G9" s="12"/>
    </row>
    <row r="10" spans="1:7" ht="12.75">
      <c r="A10" s="27" t="s">
        <v>316</v>
      </c>
      <c r="B10" s="27" t="s">
        <v>317</v>
      </c>
      <c r="C10" s="28" t="s">
        <v>408</v>
      </c>
      <c r="D10" s="27" t="s">
        <v>318</v>
      </c>
      <c r="E10" s="27" t="s">
        <v>319</v>
      </c>
      <c r="F10" s="28" t="s">
        <v>409</v>
      </c>
      <c r="G10" s="28" t="s">
        <v>411</v>
      </c>
    </row>
    <row r="11" spans="1:7" ht="12.75">
      <c r="A11" s="29" t="s">
        <v>316</v>
      </c>
      <c r="B11" s="29" t="s">
        <v>317</v>
      </c>
      <c r="C11" s="29" t="s">
        <v>408</v>
      </c>
      <c r="D11" s="29" t="s">
        <v>318</v>
      </c>
      <c r="E11" s="29" t="s">
        <v>319</v>
      </c>
      <c r="F11" s="29" t="s">
        <v>409</v>
      </c>
      <c r="G11" s="29" t="s">
        <v>414</v>
      </c>
    </row>
    <row r="12" spans="1:7" ht="12.75">
      <c r="A12" s="38" t="s">
        <v>320</v>
      </c>
      <c r="B12" s="38" t="s">
        <v>321</v>
      </c>
      <c r="C12" s="39">
        <v>178055.25</v>
      </c>
      <c r="D12" s="39">
        <v>197.83</v>
      </c>
      <c r="E12" s="39">
        <v>43088.52</v>
      </c>
      <c r="F12" s="39">
        <f>SUM(F15:F25)</f>
        <v>1114.21</v>
      </c>
      <c r="G12" s="39">
        <f>SUM(G15:G34)</f>
        <v>448458</v>
      </c>
    </row>
    <row r="13" spans="1:7" ht="12.75">
      <c r="A13" s="30" t="s">
        <v>322</v>
      </c>
      <c r="B13" s="30" t="s">
        <v>323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9" ht="12.75">
      <c r="A14" s="30" t="s">
        <v>324</v>
      </c>
      <c r="B14" s="30" t="s">
        <v>325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I14" s="37"/>
    </row>
    <row r="15" spans="1:9" ht="12.75">
      <c r="A15" s="30" t="s">
        <v>326</v>
      </c>
      <c r="B15" s="30" t="s">
        <v>327</v>
      </c>
      <c r="C15" s="31">
        <v>0</v>
      </c>
      <c r="D15" s="31">
        <v>0</v>
      </c>
      <c r="E15" s="31">
        <v>0</v>
      </c>
      <c r="F15" s="31">
        <v>450.6</v>
      </c>
      <c r="G15" s="31">
        <v>930</v>
      </c>
      <c r="I15" s="37"/>
    </row>
    <row r="16" spans="1:9" ht="12.75">
      <c r="A16" s="30" t="s">
        <v>328</v>
      </c>
      <c r="B16" s="30" t="s">
        <v>329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I16" s="37"/>
    </row>
    <row r="17" spans="1:7" ht="12.75">
      <c r="A17" s="30" t="s">
        <v>330</v>
      </c>
      <c r="B17" s="30" t="s">
        <v>331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ht="12.75">
      <c r="A18" s="30" t="s">
        <v>332</v>
      </c>
      <c r="B18" s="30" t="s">
        <v>333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ht="12.75">
      <c r="A19" s="30" t="s">
        <v>426</v>
      </c>
      <c r="B19" s="30" t="s">
        <v>427</v>
      </c>
      <c r="C19" s="31">
        <v>0</v>
      </c>
      <c r="D19" s="31">
        <v>0</v>
      </c>
      <c r="E19" s="31">
        <v>42170.95</v>
      </c>
      <c r="F19" s="31">
        <v>0</v>
      </c>
      <c r="G19" s="31">
        <v>77548</v>
      </c>
    </row>
    <row r="20" spans="1:7" ht="12.75">
      <c r="A20" s="30" t="s">
        <v>428</v>
      </c>
      <c r="B20" s="30" t="s">
        <v>429</v>
      </c>
      <c r="C20" s="31">
        <v>0</v>
      </c>
      <c r="D20" s="31">
        <v>0</v>
      </c>
      <c r="E20" s="31">
        <v>917.57</v>
      </c>
      <c r="F20" s="31">
        <v>0</v>
      </c>
      <c r="G20" s="31">
        <v>880</v>
      </c>
    </row>
    <row r="21" spans="1:7" ht="12.75">
      <c r="A21" s="30" t="s">
        <v>334</v>
      </c>
      <c r="B21" s="30" t="s">
        <v>335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ht="12.75">
      <c r="A22" s="30" t="s">
        <v>336</v>
      </c>
      <c r="B22" s="30" t="s">
        <v>337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ht="12.75">
      <c r="A23" s="30" t="s">
        <v>338</v>
      </c>
      <c r="B23" s="30" t="s">
        <v>339</v>
      </c>
      <c r="C23" s="31">
        <v>0</v>
      </c>
      <c r="D23" s="31">
        <v>197.83</v>
      </c>
      <c r="E23" s="31">
        <v>0</v>
      </c>
      <c r="F23" s="31">
        <v>0</v>
      </c>
      <c r="G23" s="31">
        <v>115</v>
      </c>
    </row>
    <row r="24" spans="1:7" ht="12.75">
      <c r="A24" s="30" t="s">
        <v>340</v>
      </c>
      <c r="B24" s="30" t="s">
        <v>341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ht="12.75">
      <c r="A25" s="30" t="s">
        <v>342</v>
      </c>
      <c r="B25" s="30" t="s">
        <v>343</v>
      </c>
      <c r="C25" s="31">
        <v>0</v>
      </c>
      <c r="D25" s="31">
        <v>0</v>
      </c>
      <c r="E25" s="31">
        <v>0</v>
      </c>
      <c r="F25" s="31">
        <v>663.61</v>
      </c>
      <c r="G25" s="31">
        <v>670</v>
      </c>
    </row>
    <row r="26" spans="1:7" ht="12.75">
      <c r="A26" s="30" t="s">
        <v>344</v>
      </c>
      <c r="B26" s="30" t="s">
        <v>345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ht="12.75">
      <c r="A27" s="30" t="s">
        <v>346</v>
      </c>
      <c r="B27" s="30" t="s">
        <v>347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ht="12.75">
      <c r="A28" s="30" t="s">
        <v>348</v>
      </c>
      <c r="B28" s="30" t="s">
        <v>349</v>
      </c>
      <c r="C28" s="31">
        <v>178055.25</v>
      </c>
      <c r="D28" s="31">
        <v>0</v>
      </c>
      <c r="E28" s="31">
        <v>0</v>
      </c>
      <c r="F28" s="31">
        <v>0</v>
      </c>
      <c r="G28" s="31">
        <v>368315</v>
      </c>
    </row>
    <row r="29" spans="1:7" ht="12.75">
      <c r="A29" s="30" t="s">
        <v>350</v>
      </c>
      <c r="B29" s="30" t="s">
        <v>351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ht="12.75">
      <c r="A30" s="30" t="s">
        <v>430</v>
      </c>
      <c r="B30" s="30" t="s">
        <v>351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</row>
    <row r="31" spans="1:7" ht="12.75">
      <c r="A31" s="30" t="s">
        <v>352</v>
      </c>
      <c r="B31" s="30" t="s">
        <v>353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</row>
    <row r="32" spans="1:7" ht="12.75">
      <c r="A32" s="30" t="s">
        <v>354</v>
      </c>
      <c r="B32" s="30" t="s">
        <v>355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</row>
    <row r="33" spans="1:7" ht="12.75">
      <c r="A33" s="30" t="s">
        <v>356</v>
      </c>
      <c r="B33" s="30" t="s">
        <v>355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</row>
    <row r="34" spans="1:7" ht="12.75">
      <c r="A34" s="30" t="s">
        <v>431</v>
      </c>
      <c r="B34" s="30" t="s">
        <v>355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</row>
    <row r="35" spans="1:7" ht="12.75">
      <c r="A35" s="32" t="s">
        <v>316</v>
      </c>
      <c r="B35" s="32" t="s">
        <v>317</v>
      </c>
      <c r="C35" s="33" t="s">
        <v>408</v>
      </c>
      <c r="D35" s="32" t="s">
        <v>318</v>
      </c>
      <c r="E35" s="32" t="s">
        <v>319</v>
      </c>
      <c r="F35" s="33" t="s">
        <v>409</v>
      </c>
      <c r="G35" s="28" t="s">
        <v>411</v>
      </c>
    </row>
    <row r="36" spans="1:7" ht="12.75">
      <c r="A36" s="30" t="s">
        <v>316</v>
      </c>
      <c r="B36" s="30" t="s">
        <v>317</v>
      </c>
      <c r="C36" s="30" t="s">
        <v>412</v>
      </c>
      <c r="D36" s="30" t="s">
        <v>318</v>
      </c>
      <c r="E36" s="30" t="s">
        <v>319</v>
      </c>
      <c r="F36" s="30" t="s">
        <v>413</v>
      </c>
      <c r="G36" s="30" t="s">
        <v>414</v>
      </c>
    </row>
    <row r="37" spans="1:7" ht="12.75">
      <c r="A37" s="38" t="s">
        <v>15</v>
      </c>
      <c r="B37" s="38" t="s">
        <v>357</v>
      </c>
      <c r="C37" s="39">
        <f>SUM(C40:C97)</f>
        <v>178051.24999999997</v>
      </c>
      <c r="D37" s="39">
        <v>0</v>
      </c>
      <c r="E37" s="39">
        <v>42618.79</v>
      </c>
      <c r="F37" s="39">
        <f>SUM(F38:F97)</f>
        <v>0</v>
      </c>
      <c r="G37" s="39">
        <v>450345</v>
      </c>
    </row>
    <row r="38" spans="1:7" ht="12.75">
      <c r="A38" s="38" t="s">
        <v>358</v>
      </c>
      <c r="B38" s="38" t="s">
        <v>359</v>
      </c>
      <c r="C38" s="39">
        <v>0</v>
      </c>
      <c r="D38" s="39">
        <v>0</v>
      </c>
      <c r="E38" s="39">
        <v>0</v>
      </c>
      <c r="F38" s="39">
        <v>0</v>
      </c>
      <c r="G38" s="39">
        <f>SUM(G39:G49)</f>
        <v>353245</v>
      </c>
    </row>
    <row r="39" spans="1:7" ht="12.75">
      <c r="A39" s="30" t="s">
        <v>106</v>
      </c>
      <c r="B39" s="30" t="s">
        <v>360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</row>
    <row r="40" spans="1:7" ht="12.75">
      <c r="A40" s="30" t="s">
        <v>108</v>
      </c>
      <c r="B40" s="30" t="s">
        <v>361</v>
      </c>
      <c r="C40" s="31">
        <v>142742.02</v>
      </c>
      <c r="D40" s="31">
        <v>0</v>
      </c>
      <c r="E40" s="31">
        <v>0</v>
      </c>
      <c r="F40" s="31">
        <v>0</v>
      </c>
      <c r="G40" s="31">
        <v>290000</v>
      </c>
    </row>
    <row r="41" spans="1:7" ht="12.75">
      <c r="A41" s="30" t="s">
        <v>140</v>
      </c>
      <c r="B41" s="30" t="s">
        <v>362</v>
      </c>
      <c r="C41" s="31">
        <v>5586</v>
      </c>
      <c r="D41" s="31">
        <v>0</v>
      </c>
      <c r="E41" s="31">
        <v>0</v>
      </c>
      <c r="F41" s="31">
        <v>0</v>
      </c>
      <c r="G41" s="31">
        <v>16755</v>
      </c>
    </row>
    <row r="42" spans="1:7" ht="12.75">
      <c r="A42" s="30" t="s">
        <v>142</v>
      </c>
      <c r="B42" s="30" t="s">
        <v>362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</row>
    <row r="43" spans="1:7" ht="12.75">
      <c r="A43" s="30" t="s">
        <v>415</v>
      </c>
      <c r="B43" s="30" t="s">
        <v>416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</row>
    <row r="44" spans="1:7" ht="12.75">
      <c r="A44" s="30" t="s">
        <v>417</v>
      </c>
      <c r="B44" s="30" t="s">
        <v>418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</row>
    <row r="45" spans="1:7" ht="12.75">
      <c r="A45" s="30" t="s">
        <v>419</v>
      </c>
      <c r="B45" s="30" t="s">
        <v>420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</row>
    <row r="46" spans="1:7" ht="12.75">
      <c r="A46" s="30" t="s">
        <v>110</v>
      </c>
      <c r="B46" s="30" t="s">
        <v>363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</row>
    <row r="47" spans="1:7" ht="12.75">
      <c r="A47" s="30" t="s">
        <v>112</v>
      </c>
      <c r="B47" s="30" t="s">
        <v>364</v>
      </c>
      <c r="C47" s="31">
        <v>23552.39</v>
      </c>
      <c r="D47" s="31">
        <v>0</v>
      </c>
      <c r="E47" s="31">
        <v>0</v>
      </c>
      <c r="F47" s="31">
        <v>0</v>
      </c>
      <c r="G47" s="31">
        <v>45000</v>
      </c>
    </row>
    <row r="48" spans="1:7" ht="12.75">
      <c r="A48" s="30" t="s">
        <v>172</v>
      </c>
      <c r="B48" s="30" t="s">
        <v>365</v>
      </c>
      <c r="C48" s="31">
        <v>734.96</v>
      </c>
      <c r="D48" s="31">
        <v>0</v>
      </c>
      <c r="E48" s="31">
        <v>0</v>
      </c>
      <c r="F48" s="31">
        <v>0</v>
      </c>
      <c r="G48" s="31">
        <v>1490</v>
      </c>
    </row>
    <row r="49" spans="1:7" ht="12.75">
      <c r="A49" s="30" t="s">
        <v>421</v>
      </c>
      <c r="B49" s="30" t="s">
        <v>422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</row>
    <row r="50" spans="1:7" ht="12.75">
      <c r="A50" s="38" t="s">
        <v>366</v>
      </c>
      <c r="B50" s="38" t="s">
        <v>367</v>
      </c>
      <c r="C50" s="39">
        <v>0</v>
      </c>
      <c r="D50" s="39">
        <v>0</v>
      </c>
      <c r="E50" s="39">
        <f>SUM(E51:E97)</f>
        <v>42618.790000000015</v>
      </c>
      <c r="F50" s="39">
        <v>0</v>
      </c>
      <c r="G50" s="39">
        <f>SUM(G51:G79)</f>
        <v>96360</v>
      </c>
    </row>
    <row r="51" spans="1:7" ht="12.75">
      <c r="A51" s="30" t="s">
        <v>96</v>
      </c>
      <c r="B51" s="30" t="s">
        <v>368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</row>
    <row r="52" spans="1:7" ht="12.75">
      <c r="A52" s="30" t="s">
        <v>98</v>
      </c>
      <c r="B52" s="30" t="s">
        <v>369</v>
      </c>
      <c r="C52" s="31">
        <v>0</v>
      </c>
      <c r="D52" s="31">
        <v>0</v>
      </c>
      <c r="E52" s="31">
        <v>0</v>
      </c>
      <c r="F52" s="31">
        <v>0</v>
      </c>
      <c r="G52" s="31">
        <v>265</v>
      </c>
    </row>
    <row r="53" spans="1:7" ht="12.75">
      <c r="A53" s="30" t="s">
        <v>179</v>
      </c>
      <c r="B53" s="30" t="s">
        <v>370</v>
      </c>
      <c r="C53" s="31">
        <v>5435.88</v>
      </c>
      <c r="D53" s="31">
        <v>0</v>
      </c>
      <c r="E53" s="31">
        <v>0</v>
      </c>
      <c r="F53" s="31">
        <v>0</v>
      </c>
      <c r="G53" s="31">
        <v>10800</v>
      </c>
    </row>
    <row r="54" spans="1:7" ht="12.75">
      <c r="A54" s="30" t="s">
        <v>120</v>
      </c>
      <c r="B54" s="30" t="s">
        <v>371</v>
      </c>
      <c r="C54" s="31">
        <v>0</v>
      </c>
      <c r="D54" s="31">
        <v>0</v>
      </c>
      <c r="E54" s="31">
        <v>1413.91</v>
      </c>
      <c r="F54" s="31">
        <v>0</v>
      </c>
      <c r="G54" s="31">
        <v>1500</v>
      </c>
    </row>
    <row r="55" spans="1:7" ht="12.75">
      <c r="A55" s="30" t="s">
        <v>114</v>
      </c>
      <c r="B55" s="30" t="s">
        <v>372</v>
      </c>
      <c r="C55" s="31">
        <v>0</v>
      </c>
      <c r="D55" s="31">
        <v>0</v>
      </c>
      <c r="E55" s="31">
        <v>0</v>
      </c>
      <c r="F55" s="31">
        <v>0</v>
      </c>
      <c r="G55" s="31">
        <v>130</v>
      </c>
    </row>
    <row r="56" spans="1:7" ht="12.75">
      <c r="A56" s="30" t="s">
        <v>116</v>
      </c>
      <c r="B56" s="30" t="s">
        <v>373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</row>
    <row r="57" spans="1:7" ht="12.75">
      <c r="A57" s="30" t="s">
        <v>118</v>
      </c>
      <c r="B57" s="30" t="s">
        <v>374</v>
      </c>
      <c r="C57" s="31">
        <v>0</v>
      </c>
      <c r="D57" s="31">
        <v>0</v>
      </c>
      <c r="E57" s="31">
        <v>6895.28</v>
      </c>
      <c r="F57" s="31">
        <v>0</v>
      </c>
      <c r="G57" s="31">
        <v>19075</v>
      </c>
    </row>
    <row r="58" spans="1:7" ht="12.75">
      <c r="A58" s="30" t="s">
        <v>181</v>
      </c>
      <c r="B58" s="30" t="s">
        <v>375</v>
      </c>
      <c r="C58" s="31">
        <v>0</v>
      </c>
      <c r="D58" s="31">
        <v>0</v>
      </c>
      <c r="E58" s="31">
        <v>11862.88</v>
      </c>
      <c r="F58" s="31">
        <v>0</v>
      </c>
      <c r="G58" s="31">
        <v>23000</v>
      </c>
    </row>
    <row r="59" spans="1:7" ht="12.75">
      <c r="A59" s="30" t="s">
        <v>132</v>
      </c>
      <c r="B59" s="30" t="s">
        <v>376</v>
      </c>
      <c r="C59" s="31">
        <v>0</v>
      </c>
      <c r="D59" s="31">
        <v>0</v>
      </c>
      <c r="E59" s="31">
        <v>5011.86</v>
      </c>
      <c r="F59" s="31">
        <v>0</v>
      </c>
      <c r="G59" s="31">
        <v>12900</v>
      </c>
    </row>
    <row r="60" spans="1:7" ht="12.75">
      <c r="A60" s="30" t="s">
        <v>122</v>
      </c>
      <c r="B60" s="30" t="s">
        <v>377</v>
      </c>
      <c r="C60" s="31">
        <v>0</v>
      </c>
      <c r="D60" s="31">
        <v>0</v>
      </c>
      <c r="E60" s="31">
        <v>352.68</v>
      </c>
      <c r="F60" s="31">
        <v>0</v>
      </c>
      <c r="G60" s="31">
        <v>2670</v>
      </c>
    </row>
    <row r="61" spans="1:7" ht="12.75">
      <c r="A61" s="30" t="s">
        <v>138</v>
      </c>
      <c r="B61" s="30" t="s">
        <v>378</v>
      </c>
      <c r="C61" s="31">
        <v>0</v>
      </c>
      <c r="D61" s="31">
        <v>0</v>
      </c>
      <c r="E61" s="31">
        <v>312.02</v>
      </c>
      <c r="F61" s="31">
        <v>0</v>
      </c>
      <c r="G61" s="31">
        <v>300</v>
      </c>
    </row>
    <row r="62" spans="1:7" ht="12.75">
      <c r="A62" s="30" t="s">
        <v>102</v>
      </c>
      <c r="B62" s="30" t="s">
        <v>379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</row>
    <row r="63" spans="1:7" ht="12.75">
      <c r="A63" s="30" t="s">
        <v>152</v>
      </c>
      <c r="B63" s="30" t="s">
        <v>380</v>
      </c>
      <c r="C63" s="31">
        <v>0</v>
      </c>
      <c r="D63" s="31">
        <v>0</v>
      </c>
      <c r="E63" s="31">
        <v>396.5</v>
      </c>
      <c r="F63" s="31">
        <v>0</v>
      </c>
      <c r="G63" s="31">
        <v>900</v>
      </c>
    </row>
    <row r="64" spans="1:7" ht="12.75">
      <c r="A64" s="30" t="s">
        <v>124</v>
      </c>
      <c r="B64" s="30" t="s">
        <v>381</v>
      </c>
      <c r="C64" s="31">
        <v>0</v>
      </c>
      <c r="D64" s="31">
        <v>0</v>
      </c>
      <c r="E64" s="31">
        <v>3062.68</v>
      </c>
      <c r="F64" s="31">
        <v>0</v>
      </c>
      <c r="G64" s="31">
        <v>3500</v>
      </c>
    </row>
    <row r="65" spans="1:7" ht="12.75">
      <c r="A65" s="30" t="s">
        <v>382</v>
      </c>
      <c r="B65" s="30" t="s">
        <v>383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</row>
    <row r="66" spans="1:7" ht="12.75">
      <c r="A66" s="30" t="s">
        <v>130</v>
      </c>
      <c r="B66" s="30" t="s">
        <v>384</v>
      </c>
      <c r="C66" s="31">
        <v>0</v>
      </c>
      <c r="D66" s="31">
        <v>0</v>
      </c>
      <c r="E66" s="31">
        <v>1273.38</v>
      </c>
      <c r="F66" s="31">
        <v>0</v>
      </c>
      <c r="G66" s="31">
        <v>2800</v>
      </c>
    </row>
    <row r="67" spans="1:7" ht="12.75">
      <c r="A67" s="30" t="s">
        <v>149</v>
      </c>
      <c r="B67" s="30" t="s">
        <v>385</v>
      </c>
      <c r="C67" s="31">
        <v>0</v>
      </c>
      <c r="D67" s="31">
        <v>0</v>
      </c>
      <c r="E67" s="31">
        <v>552.51</v>
      </c>
      <c r="F67" s="31">
        <v>0</v>
      </c>
      <c r="G67" s="31">
        <v>850</v>
      </c>
    </row>
    <row r="68" spans="1:7" ht="12.75">
      <c r="A68" s="30" t="s">
        <v>134</v>
      </c>
      <c r="B68" s="30" t="s">
        <v>386</v>
      </c>
      <c r="C68" s="31">
        <v>0</v>
      </c>
      <c r="D68" s="31">
        <v>0</v>
      </c>
      <c r="E68" s="31">
        <v>3751.42</v>
      </c>
      <c r="F68" s="31">
        <v>0</v>
      </c>
      <c r="G68" s="31">
        <v>4528</v>
      </c>
    </row>
    <row r="69" spans="1:7" ht="12.75">
      <c r="A69" s="30" t="s">
        <v>104</v>
      </c>
      <c r="B69" s="30" t="s">
        <v>387</v>
      </c>
      <c r="C69" s="31">
        <v>0</v>
      </c>
      <c r="D69" s="31">
        <v>0</v>
      </c>
      <c r="E69" s="31">
        <v>4280.34</v>
      </c>
      <c r="F69" s="31">
        <v>0</v>
      </c>
      <c r="G69" s="31">
        <v>8000</v>
      </c>
    </row>
    <row r="70" spans="1:7" ht="12.75">
      <c r="A70" s="30" t="s">
        <v>154</v>
      </c>
      <c r="B70" s="30" t="s">
        <v>388</v>
      </c>
      <c r="C70" s="31">
        <v>0</v>
      </c>
      <c r="D70" s="31">
        <v>0</v>
      </c>
      <c r="E70" s="31">
        <v>819.54</v>
      </c>
      <c r="F70" s="31">
        <v>0</v>
      </c>
      <c r="G70" s="31">
        <v>1800</v>
      </c>
    </row>
    <row r="71" spans="1:7" ht="12.75">
      <c r="A71" s="30" t="s">
        <v>143</v>
      </c>
      <c r="B71" s="30" t="s">
        <v>389</v>
      </c>
      <c r="C71" s="31">
        <v>0</v>
      </c>
      <c r="D71" s="31">
        <v>0</v>
      </c>
      <c r="E71" s="31">
        <v>1107.6</v>
      </c>
      <c r="F71" s="31">
        <v>0</v>
      </c>
      <c r="G71" s="31">
        <v>1442</v>
      </c>
    </row>
    <row r="72" spans="1:7" ht="12.75">
      <c r="A72" s="30" t="s">
        <v>174</v>
      </c>
      <c r="B72" s="30" t="s">
        <v>390</v>
      </c>
      <c r="C72" s="31">
        <v>0</v>
      </c>
      <c r="D72" s="31">
        <v>0</v>
      </c>
      <c r="E72" s="31">
        <v>0</v>
      </c>
      <c r="F72" s="31">
        <v>0</v>
      </c>
      <c r="G72" s="31"/>
    </row>
    <row r="73" spans="1:7" ht="12.75">
      <c r="A73" s="30" t="s">
        <v>176</v>
      </c>
      <c r="B73" s="30" t="s">
        <v>390</v>
      </c>
      <c r="C73" s="31">
        <v>0</v>
      </c>
      <c r="D73" s="31">
        <v>0</v>
      </c>
      <c r="E73" s="31">
        <v>0</v>
      </c>
      <c r="F73" s="31">
        <v>0</v>
      </c>
      <c r="G73" s="31"/>
    </row>
    <row r="74" spans="1:7" ht="12.75">
      <c r="A74" s="30" t="s">
        <v>100</v>
      </c>
      <c r="B74" s="30" t="s">
        <v>391</v>
      </c>
      <c r="C74" s="31">
        <v>0</v>
      </c>
      <c r="D74" s="31">
        <v>0</v>
      </c>
      <c r="E74" s="31">
        <v>0</v>
      </c>
      <c r="F74" s="31">
        <v>0</v>
      </c>
      <c r="G74" s="31"/>
    </row>
    <row r="75" spans="1:7" ht="12.75">
      <c r="A75" s="30" t="s">
        <v>145</v>
      </c>
      <c r="B75" s="30" t="s">
        <v>392</v>
      </c>
      <c r="C75" s="31">
        <v>0</v>
      </c>
      <c r="D75" s="31">
        <v>0</v>
      </c>
      <c r="E75" s="31">
        <v>663.76</v>
      </c>
      <c r="F75" s="31">
        <v>0</v>
      </c>
      <c r="G75" s="31">
        <v>1500</v>
      </c>
    </row>
    <row r="76" spans="1:7" ht="12.75">
      <c r="A76" s="30" t="s">
        <v>147</v>
      </c>
      <c r="B76" s="30" t="s">
        <v>393</v>
      </c>
      <c r="C76" s="31">
        <v>0</v>
      </c>
      <c r="D76" s="31">
        <v>0</v>
      </c>
      <c r="E76" s="31">
        <v>355.08</v>
      </c>
      <c r="F76" s="31">
        <v>0</v>
      </c>
      <c r="G76" s="31">
        <v>300</v>
      </c>
    </row>
    <row r="77" spans="1:7" ht="12.75">
      <c r="A77" s="30" t="s">
        <v>394</v>
      </c>
      <c r="B77" s="30" t="s">
        <v>395</v>
      </c>
      <c r="C77" s="31">
        <v>0</v>
      </c>
      <c r="D77" s="31">
        <v>0</v>
      </c>
      <c r="E77" s="31">
        <v>0</v>
      </c>
      <c r="F77" s="31">
        <v>0</v>
      </c>
      <c r="G77" s="31"/>
    </row>
    <row r="78" spans="1:7" ht="12.75">
      <c r="A78" s="30" t="s">
        <v>423</v>
      </c>
      <c r="B78" s="30" t="s">
        <v>424</v>
      </c>
      <c r="C78" s="31">
        <v>0</v>
      </c>
      <c r="D78" s="31">
        <v>0</v>
      </c>
      <c r="E78" s="31">
        <v>0</v>
      </c>
      <c r="F78" s="31">
        <v>0</v>
      </c>
      <c r="G78" s="31"/>
    </row>
    <row r="79" spans="1:7" ht="12.75">
      <c r="A79" s="30" t="s">
        <v>151</v>
      </c>
      <c r="B79" s="30" t="s">
        <v>391</v>
      </c>
      <c r="C79" s="31">
        <v>0</v>
      </c>
      <c r="D79" s="31">
        <v>0</v>
      </c>
      <c r="E79" s="31">
        <v>122.44</v>
      </c>
      <c r="F79" s="31">
        <v>0</v>
      </c>
      <c r="G79" s="31">
        <v>100</v>
      </c>
    </row>
    <row r="80" spans="1:7" ht="12.75">
      <c r="A80" s="38" t="s">
        <v>396</v>
      </c>
      <c r="B80" s="38" t="s">
        <v>397</v>
      </c>
      <c r="C80" s="39">
        <v>0</v>
      </c>
      <c r="D80" s="39">
        <v>0</v>
      </c>
      <c r="E80" s="39">
        <v>0</v>
      </c>
      <c r="F80" s="39">
        <v>0</v>
      </c>
      <c r="G80" s="39">
        <f>SUM(G82:G83)</f>
        <v>740</v>
      </c>
    </row>
    <row r="81" spans="1:7" ht="12.75">
      <c r="A81" s="30" t="s">
        <v>156</v>
      </c>
      <c r="B81" s="30" t="s">
        <v>398</v>
      </c>
      <c r="C81" s="31">
        <v>0</v>
      </c>
      <c r="D81" s="31">
        <v>0</v>
      </c>
      <c r="E81" s="31">
        <v>0</v>
      </c>
      <c r="F81" s="31">
        <v>0</v>
      </c>
      <c r="G81" s="31"/>
    </row>
    <row r="82" spans="1:7" ht="12.75">
      <c r="A82" s="30" t="s">
        <v>158</v>
      </c>
      <c r="B82" s="30" t="s">
        <v>399</v>
      </c>
      <c r="C82" s="31">
        <v>0</v>
      </c>
      <c r="D82" s="31">
        <v>0</v>
      </c>
      <c r="E82" s="31">
        <v>384.86</v>
      </c>
      <c r="F82" s="31">
        <v>0</v>
      </c>
      <c r="G82" s="31">
        <v>730</v>
      </c>
    </row>
    <row r="83" spans="1:7" ht="12.75">
      <c r="A83" s="30" t="s">
        <v>160</v>
      </c>
      <c r="B83" s="30" t="s">
        <v>400</v>
      </c>
      <c r="C83" s="31">
        <v>0</v>
      </c>
      <c r="D83" s="31">
        <v>0</v>
      </c>
      <c r="E83" s="31">
        <v>0.05</v>
      </c>
      <c r="F83" s="31">
        <v>0</v>
      </c>
      <c r="G83" s="31">
        <v>10</v>
      </c>
    </row>
    <row r="84" spans="1:7" ht="12.75">
      <c r="A84" s="38" t="s">
        <v>16</v>
      </c>
      <c r="B84" s="38" t="s">
        <v>401</v>
      </c>
      <c r="C84" s="39">
        <v>0</v>
      </c>
      <c r="D84" s="39">
        <v>0</v>
      </c>
      <c r="E84" s="39">
        <v>0</v>
      </c>
      <c r="F84" s="39">
        <v>0</v>
      </c>
      <c r="G84" s="39">
        <v>400</v>
      </c>
    </row>
    <row r="85" spans="1:7" ht="12.75">
      <c r="A85" s="30" t="s">
        <v>402</v>
      </c>
      <c r="B85" s="30" t="s">
        <v>403</v>
      </c>
      <c r="C85" s="31">
        <v>0</v>
      </c>
      <c r="D85" s="31">
        <v>0</v>
      </c>
      <c r="E85" s="31">
        <v>0</v>
      </c>
      <c r="F85" s="31">
        <v>0</v>
      </c>
      <c r="G85" s="31"/>
    </row>
    <row r="86" spans="1:7" ht="12.75">
      <c r="A86" s="30" t="s">
        <v>126</v>
      </c>
      <c r="B86" s="30" t="s">
        <v>404</v>
      </c>
      <c r="C86" s="31">
        <v>0</v>
      </c>
      <c r="D86" s="31">
        <v>0</v>
      </c>
      <c r="E86" s="31">
        <v>0</v>
      </c>
      <c r="F86" s="31">
        <v>0</v>
      </c>
      <c r="G86" s="31"/>
    </row>
    <row r="87" spans="1:7" ht="12.75">
      <c r="A87" s="30" t="s">
        <v>405</v>
      </c>
      <c r="B87" s="30" t="s">
        <v>404</v>
      </c>
      <c r="C87" s="31">
        <v>0</v>
      </c>
      <c r="D87" s="31">
        <v>0</v>
      </c>
      <c r="E87" s="31">
        <v>0</v>
      </c>
      <c r="F87" s="31">
        <v>0</v>
      </c>
      <c r="G87" s="31"/>
    </row>
    <row r="88" spans="1:7" ht="12.75">
      <c r="A88" s="30" t="s">
        <v>425</v>
      </c>
      <c r="B88" s="30" t="s">
        <v>404</v>
      </c>
      <c r="C88" s="31">
        <v>0</v>
      </c>
      <c r="D88" s="31">
        <v>0</v>
      </c>
      <c r="E88" s="31">
        <v>0</v>
      </c>
      <c r="F88" s="31">
        <v>0</v>
      </c>
      <c r="G88" s="31"/>
    </row>
    <row r="89" spans="1:7" ht="12.75">
      <c r="A89" s="30" t="s">
        <v>136</v>
      </c>
      <c r="B89" s="30" t="s">
        <v>406</v>
      </c>
      <c r="C89" s="31">
        <v>0</v>
      </c>
      <c r="D89" s="31">
        <v>0</v>
      </c>
      <c r="E89" s="31">
        <v>0</v>
      </c>
      <c r="F89" s="31">
        <v>0</v>
      </c>
      <c r="G89" s="31"/>
    </row>
    <row r="90" spans="1:7" ht="12.75">
      <c r="A90" s="30" t="s">
        <v>164</v>
      </c>
      <c r="B90" s="30" t="s">
        <v>407</v>
      </c>
      <c r="C90" s="31">
        <v>0</v>
      </c>
      <c r="D90" s="31">
        <v>0</v>
      </c>
      <c r="E90" s="31">
        <v>0</v>
      </c>
      <c r="F90" s="31">
        <v>0</v>
      </c>
      <c r="G90" s="31">
        <v>400</v>
      </c>
    </row>
    <row r="91" spans="1:7" ht="12.75">
      <c r="A91" s="30" t="s">
        <v>15</v>
      </c>
      <c r="B91" s="30" t="s">
        <v>357</v>
      </c>
      <c r="C91" s="31">
        <v>0</v>
      </c>
      <c r="D91" s="31">
        <v>0</v>
      </c>
      <c r="E91" s="31">
        <v>0</v>
      </c>
      <c r="F91" s="31">
        <v>0</v>
      </c>
      <c r="G91" s="31"/>
    </row>
    <row r="92" spans="1:7" ht="12.75">
      <c r="A92" s="30" t="s">
        <v>366</v>
      </c>
      <c r="B92" s="30" t="s">
        <v>367</v>
      </c>
      <c r="C92" s="31">
        <v>0</v>
      </c>
      <c r="D92" s="31">
        <v>0</v>
      </c>
      <c r="E92" s="31">
        <v>0</v>
      </c>
      <c r="F92" s="31">
        <v>0</v>
      </c>
      <c r="G92" s="31"/>
    </row>
    <row r="93" spans="1:7" ht="12.75">
      <c r="A93" s="30" t="s">
        <v>116</v>
      </c>
      <c r="B93" s="30" t="s">
        <v>373</v>
      </c>
      <c r="C93" s="31">
        <v>0</v>
      </c>
      <c r="D93" s="31">
        <v>0</v>
      </c>
      <c r="E93" s="31">
        <v>0</v>
      </c>
      <c r="F93" s="31">
        <v>0</v>
      </c>
      <c r="G93" s="31"/>
    </row>
    <row r="94" spans="1:7" ht="12.75">
      <c r="A94" s="30" t="s">
        <v>122</v>
      </c>
      <c r="B94" s="30" t="s">
        <v>377</v>
      </c>
      <c r="C94" s="31">
        <v>0</v>
      </c>
      <c r="D94" s="31">
        <v>0</v>
      </c>
      <c r="E94" s="31">
        <v>0</v>
      </c>
      <c r="F94" s="31">
        <v>0</v>
      </c>
      <c r="G94" s="31"/>
    </row>
    <row r="95" spans="1:7" ht="12.75">
      <c r="A95" s="30" t="s">
        <v>102</v>
      </c>
      <c r="B95" s="30" t="s">
        <v>379</v>
      </c>
      <c r="C95" s="31">
        <v>0</v>
      </c>
      <c r="D95" s="31">
        <v>0</v>
      </c>
      <c r="E95" s="31">
        <v>0</v>
      </c>
      <c r="F95" s="31">
        <v>0</v>
      </c>
      <c r="G95" s="31"/>
    </row>
    <row r="96" spans="1:7" ht="12.75">
      <c r="A96" s="30" t="s">
        <v>134</v>
      </c>
      <c r="B96" s="30" t="s">
        <v>386</v>
      </c>
      <c r="C96" s="31">
        <v>0</v>
      </c>
      <c r="D96" s="31">
        <v>0</v>
      </c>
      <c r="E96" s="31">
        <v>0</v>
      </c>
      <c r="F96" s="31">
        <v>0</v>
      </c>
      <c r="G96" s="31"/>
    </row>
    <row r="97" spans="1:7" ht="12.75">
      <c r="A97" s="30" t="s">
        <v>143</v>
      </c>
      <c r="B97" s="30" t="s">
        <v>389</v>
      </c>
      <c r="C97" s="31">
        <v>0</v>
      </c>
      <c r="D97" s="31">
        <v>0</v>
      </c>
      <c r="E97" s="31">
        <v>0</v>
      </c>
      <c r="F97" s="31">
        <v>0</v>
      </c>
      <c r="G97" s="31"/>
    </row>
  </sheetData>
  <sheetProtection/>
  <mergeCells count="7">
    <mergeCell ref="A7:P7"/>
    <mergeCell ref="A1:B1"/>
    <mergeCell ref="A2:B2"/>
    <mergeCell ref="A3:B3"/>
    <mergeCell ref="A4:B4"/>
    <mergeCell ref="A5:B5"/>
    <mergeCell ref="A6:P6"/>
  </mergeCells>
  <printOptions/>
  <pageMargins left="0.7" right="0.7" top="0.75" bottom="0.75" header="0.3" footer="0.3"/>
  <pageSetup horizontalDpi="600" verticalDpi="600" orientation="portrait" paperSize="9" scale="57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zoomScalePageLayoutView="0" workbookViewId="0" topLeftCell="A1">
      <selection activeCell="E8" sqref="E8:O8"/>
    </sheetView>
  </sheetViews>
  <sheetFormatPr defaultColWidth="9.140625" defaultRowHeight="12.75"/>
  <sheetData>
    <row r="1" spans="1:4" ht="12.75">
      <c r="A1" s="53" t="s">
        <v>215</v>
      </c>
      <c r="B1" s="45"/>
      <c r="C1" s="1" t="s">
        <v>1</v>
      </c>
      <c r="D1" s="2">
        <v>45121.589166666665</v>
      </c>
    </row>
    <row r="2" spans="1:4" ht="12.75">
      <c r="A2" s="45" t="s">
        <v>2</v>
      </c>
      <c r="B2" s="45"/>
      <c r="C2" s="1" t="s">
        <v>3</v>
      </c>
      <c r="D2" s="3">
        <v>45037.58916443287</v>
      </c>
    </row>
    <row r="3" spans="1:2" ht="12.75">
      <c r="A3" s="53" t="s">
        <v>216</v>
      </c>
      <c r="B3" s="45"/>
    </row>
    <row r="4" spans="1:2" ht="12.75">
      <c r="A4" s="45" t="s">
        <v>5</v>
      </c>
      <c r="B4" s="45"/>
    </row>
    <row r="5" spans="1:2" ht="12.75">
      <c r="A5" s="53" t="s">
        <v>217</v>
      </c>
      <c r="B5" s="45"/>
    </row>
    <row r="6" spans="1:16" s="5" customFormat="1" ht="18">
      <c r="A6" s="82" t="s">
        <v>47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12.75">
      <c r="A7" s="50" t="s">
        <v>434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5" ht="12.75">
      <c r="A8" s="40"/>
      <c r="E8" s="42" t="s">
        <v>439</v>
      </c>
    </row>
    <row r="9" spans="1:16" ht="12.75">
      <c r="A9" s="80" t="s">
        <v>48</v>
      </c>
      <c r="B9" s="45"/>
      <c r="C9" s="45"/>
      <c r="D9" s="45"/>
      <c r="E9" s="45"/>
      <c r="F9" s="45"/>
      <c r="G9" s="81" t="s">
        <v>9</v>
      </c>
      <c r="H9" s="45"/>
      <c r="I9" s="81" t="s">
        <v>437</v>
      </c>
      <c r="J9" s="45"/>
      <c r="K9" s="81" t="s">
        <v>438</v>
      </c>
      <c r="L9" s="45"/>
      <c r="M9" s="80" t="s">
        <v>50</v>
      </c>
      <c r="N9" s="45"/>
      <c r="O9" s="80" t="s">
        <v>51</v>
      </c>
      <c r="P9" s="45"/>
    </row>
    <row r="10" spans="1:16" ht="12.75">
      <c r="A10" s="80" t="s">
        <v>2</v>
      </c>
      <c r="B10" s="45"/>
      <c r="C10" s="45"/>
      <c r="D10" s="45"/>
      <c r="E10" s="45"/>
      <c r="F10" s="45"/>
      <c r="G10" s="80" t="s">
        <v>13</v>
      </c>
      <c r="H10" s="45"/>
      <c r="I10" s="80" t="s">
        <v>14</v>
      </c>
      <c r="J10" s="45"/>
      <c r="K10" s="80" t="s">
        <v>15</v>
      </c>
      <c r="L10" s="45"/>
      <c r="M10" s="80" t="s">
        <v>16</v>
      </c>
      <c r="N10" s="45"/>
      <c r="O10" s="80" t="s">
        <v>17</v>
      </c>
      <c r="P10" s="45"/>
    </row>
    <row r="11" spans="1:16" ht="12.75">
      <c r="A11" s="77" t="s">
        <v>52</v>
      </c>
      <c r="B11" s="45"/>
      <c r="C11" s="45"/>
      <c r="D11" s="45"/>
      <c r="E11" s="45"/>
      <c r="F11" s="45"/>
      <c r="G11" s="78">
        <v>178414.59</v>
      </c>
      <c r="H11" s="45"/>
      <c r="I11" s="78">
        <v>450745</v>
      </c>
      <c r="J11" s="45"/>
      <c r="K11" s="78">
        <v>220670.04</v>
      </c>
      <c r="L11" s="45"/>
      <c r="M11" s="79">
        <v>123.6</v>
      </c>
      <c r="N11" s="45"/>
      <c r="O11" s="79">
        <v>48.9</v>
      </c>
      <c r="P11" s="45"/>
    </row>
    <row r="12" spans="1:16" ht="12.75">
      <c r="A12" s="74" t="s">
        <v>53</v>
      </c>
      <c r="B12" s="45"/>
      <c r="C12" s="45"/>
      <c r="D12" s="45"/>
      <c r="E12" s="45"/>
      <c r="F12" s="45"/>
      <c r="G12" s="75">
        <v>178414.59</v>
      </c>
      <c r="H12" s="45"/>
      <c r="I12" s="75">
        <v>450745</v>
      </c>
      <c r="J12" s="45"/>
      <c r="K12" s="75">
        <v>220670.04</v>
      </c>
      <c r="L12" s="45"/>
      <c r="M12" s="76">
        <v>123.6</v>
      </c>
      <c r="N12" s="45"/>
      <c r="O12" s="76">
        <v>48.9</v>
      </c>
      <c r="P12" s="45"/>
    </row>
    <row r="13" spans="1:16" ht="12.75">
      <c r="A13" s="71" t="s">
        <v>54</v>
      </c>
      <c r="B13" s="45"/>
      <c r="C13" s="45"/>
      <c r="D13" s="45"/>
      <c r="E13" s="45"/>
      <c r="F13" s="45"/>
      <c r="G13" s="72">
        <v>178414.59</v>
      </c>
      <c r="H13" s="45"/>
      <c r="I13" s="72">
        <v>450745</v>
      </c>
      <c r="J13" s="45"/>
      <c r="K13" s="72">
        <v>220670.04</v>
      </c>
      <c r="L13" s="45"/>
      <c r="M13" s="73">
        <v>123.6</v>
      </c>
      <c r="N13" s="45"/>
      <c r="O13" s="73">
        <v>48.9</v>
      </c>
      <c r="P13" s="45"/>
    </row>
  </sheetData>
  <sheetProtection/>
  <mergeCells count="37">
    <mergeCell ref="A1:B1"/>
    <mergeCell ref="A2:B2"/>
    <mergeCell ref="A3:B3"/>
    <mergeCell ref="A4:B4"/>
    <mergeCell ref="A5:B5"/>
    <mergeCell ref="A6:P6"/>
    <mergeCell ref="A7:P7"/>
    <mergeCell ref="A9:F9"/>
    <mergeCell ref="G9:H9"/>
    <mergeCell ref="I9:J9"/>
    <mergeCell ref="K9:L9"/>
    <mergeCell ref="M9:N9"/>
    <mergeCell ref="O9:P9"/>
    <mergeCell ref="A10:F10"/>
    <mergeCell ref="G10:H10"/>
    <mergeCell ref="I10:J10"/>
    <mergeCell ref="K10:L10"/>
    <mergeCell ref="M10:N10"/>
    <mergeCell ref="O10:P10"/>
    <mergeCell ref="A11:F11"/>
    <mergeCell ref="G11:H11"/>
    <mergeCell ref="I11:J11"/>
    <mergeCell ref="K11:L11"/>
    <mergeCell ref="M11:N11"/>
    <mergeCell ref="O11:P11"/>
    <mergeCell ref="A12:F12"/>
    <mergeCell ref="G12:H12"/>
    <mergeCell ref="I12:J12"/>
    <mergeCell ref="K12:L12"/>
    <mergeCell ref="M12:N12"/>
    <mergeCell ref="O12:P12"/>
    <mergeCell ref="A13:F13"/>
    <mergeCell ref="G13:H13"/>
    <mergeCell ref="I13:J13"/>
    <mergeCell ref="K13:L13"/>
    <mergeCell ref="M13:N13"/>
    <mergeCell ref="O13:P13"/>
  </mergeCells>
  <printOptions/>
  <pageMargins left="0.75" right="0.75" top="1" bottom="1" header="0.5" footer="0.5"/>
  <pageSetup horizontalDpi="300" verticalDpi="3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view="pageBreakPreview" zoomScaleSheetLayoutView="100" zoomScalePageLayoutView="0" workbookViewId="0" topLeftCell="A1">
      <selection activeCell="E8" sqref="E8:O8"/>
    </sheetView>
  </sheetViews>
  <sheetFormatPr defaultColWidth="9.140625" defaultRowHeight="12.75"/>
  <sheetData>
    <row r="1" spans="1:4" ht="12.75">
      <c r="A1" s="53" t="s">
        <v>215</v>
      </c>
      <c r="B1" s="45"/>
      <c r="C1" s="1" t="s">
        <v>1</v>
      </c>
      <c r="D1" s="2">
        <v>45121.58920138889</v>
      </c>
    </row>
    <row r="2" spans="1:4" ht="12.75">
      <c r="A2" s="45" t="s">
        <v>2</v>
      </c>
      <c r="B2" s="45"/>
      <c r="C2" s="1" t="s">
        <v>3</v>
      </c>
      <c r="D2" s="3">
        <v>45037.58920458333</v>
      </c>
    </row>
    <row r="3" spans="1:2" ht="12.75">
      <c r="A3" s="53" t="s">
        <v>216</v>
      </c>
      <c r="B3" s="45"/>
    </row>
    <row r="4" spans="1:2" ht="12.75">
      <c r="A4" s="45" t="s">
        <v>5</v>
      </c>
      <c r="B4" s="45"/>
    </row>
    <row r="5" spans="1:2" ht="12.75">
      <c r="A5" s="53" t="s">
        <v>217</v>
      </c>
      <c r="B5" s="45"/>
    </row>
    <row r="6" spans="1:22" s="6" customFormat="1" ht="18">
      <c r="A6" s="94" t="s">
        <v>55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2" ht="12.75">
      <c r="A7" s="50" t="s">
        <v>434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5" ht="12.75">
      <c r="A8" s="40"/>
      <c r="E8" s="42" t="s">
        <v>439</v>
      </c>
    </row>
    <row r="9" spans="1:22" ht="12.75">
      <c r="A9" s="93" t="s">
        <v>56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52" t="s">
        <v>49</v>
      </c>
      <c r="N9" s="45"/>
      <c r="O9" s="52" t="s">
        <v>437</v>
      </c>
      <c r="P9" s="45"/>
      <c r="Q9" s="52" t="s">
        <v>438</v>
      </c>
      <c r="R9" s="45"/>
      <c r="S9" s="93" t="s">
        <v>50</v>
      </c>
      <c r="T9" s="45"/>
      <c r="U9" s="93" t="s">
        <v>51</v>
      </c>
      <c r="V9" s="45"/>
    </row>
    <row r="10" spans="1:22" ht="12.75">
      <c r="A10" s="92" t="s">
        <v>57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92" t="s">
        <v>13</v>
      </c>
      <c r="N10" s="45"/>
      <c r="O10" s="92" t="s">
        <v>14</v>
      </c>
      <c r="P10" s="45"/>
      <c r="Q10" s="92" t="s">
        <v>15</v>
      </c>
      <c r="R10" s="45"/>
      <c r="S10" s="92" t="s">
        <v>16</v>
      </c>
      <c r="T10" s="45"/>
      <c r="U10" s="92" t="s">
        <v>17</v>
      </c>
      <c r="V10" s="45"/>
    </row>
    <row r="11" spans="1:22" ht="12.75">
      <c r="A11" s="87" t="s">
        <v>26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88">
        <v>0</v>
      </c>
      <c r="N11" s="45"/>
      <c r="O11" s="88">
        <v>0</v>
      </c>
      <c r="P11" s="45"/>
      <c r="Q11" s="88">
        <v>0</v>
      </c>
      <c r="R11" s="45"/>
      <c r="S11" s="89">
        <v>0</v>
      </c>
      <c r="T11" s="45"/>
      <c r="U11" s="89">
        <v>0</v>
      </c>
      <c r="V11" s="45"/>
    </row>
    <row r="12" spans="1:22" ht="12.75">
      <c r="A12" s="87" t="s">
        <v>58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88">
        <v>0</v>
      </c>
      <c r="N12" s="45"/>
      <c r="O12" s="88">
        <v>0</v>
      </c>
      <c r="P12" s="45"/>
      <c r="Q12" s="88">
        <v>0</v>
      </c>
      <c r="R12" s="45"/>
      <c r="S12" s="89">
        <v>0</v>
      </c>
      <c r="T12" s="45"/>
      <c r="U12" s="89">
        <v>0</v>
      </c>
      <c r="V12" s="45"/>
    </row>
    <row r="13" spans="1:22" ht="12.75">
      <c r="A13" s="87" t="s">
        <v>59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88">
        <v>0</v>
      </c>
      <c r="N13" s="45"/>
      <c r="O13" s="88">
        <v>0</v>
      </c>
      <c r="P13" s="45"/>
      <c r="Q13" s="88">
        <v>0</v>
      </c>
      <c r="R13" s="45"/>
      <c r="S13" s="89">
        <v>0</v>
      </c>
      <c r="T13" s="45"/>
      <c r="U13" s="89">
        <v>0</v>
      </c>
      <c r="V13" s="45"/>
    </row>
    <row r="14" spans="1:22" ht="12.75">
      <c r="A14" s="87" t="s">
        <v>27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88">
        <v>0</v>
      </c>
      <c r="N14" s="45"/>
      <c r="O14" s="88">
        <v>0</v>
      </c>
      <c r="P14" s="45"/>
      <c r="Q14" s="88">
        <v>0</v>
      </c>
      <c r="R14" s="45"/>
      <c r="S14" s="89">
        <v>0</v>
      </c>
      <c r="T14" s="45"/>
      <c r="U14" s="89">
        <v>0</v>
      </c>
      <c r="V14" s="45"/>
    </row>
    <row r="15" spans="1:22" ht="12.75">
      <c r="A15" s="87" t="s">
        <v>60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88">
        <v>0</v>
      </c>
      <c r="N15" s="45"/>
      <c r="O15" s="88">
        <v>0</v>
      </c>
      <c r="P15" s="45"/>
      <c r="Q15" s="88">
        <v>0</v>
      </c>
      <c r="R15" s="45"/>
      <c r="S15" s="89">
        <v>0</v>
      </c>
      <c r="T15" s="45"/>
      <c r="U15" s="89">
        <v>0</v>
      </c>
      <c r="V15" s="45"/>
    </row>
    <row r="16" spans="1:22" ht="12.75">
      <c r="A16" s="87" t="s">
        <v>61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88">
        <v>0</v>
      </c>
      <c r="N16" s="45"/>
      <c r="O16" s="88">
        <v>0</v>
      </c>
      <c r="P16" s="45"/>
      <c r="Q16" s="88">
        <v>0</v>
      </c>
      <c r="R16" s="45"/>
      <c r="S16" s="89">
        <v>0</v>
      </c>
      <c r="T16" s="45"/>
      <c r="U16" s="89">
        <v>0</v>
      </c>
      <c r="V16" s="45"/>
    </row>
    <row r="17" spans="1:22" ht="12.75">
      <c r="A17" s="45" t="s">
        <v>62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90">
        <v>0</v>
      </c>
      <c r="N17" s="45"/>
      <c r="O17" s="90">
        <v>0</v>
      </c>
      <c r="P17" s="45"/>
      <c r="Q17" s="90">
        <v>0</v>
      </c>
      <c r="R17" s="45"/>
      <c r="S17" s="91">
        <v>0</v>
      </c>
      <c r="T17" s="45"/>
      <c r="U17" s="91">
        <v>0</v>
      </c>
      <c r="V17" s="45"/>
    </row>
    <row r="18" spans="1:22" ht="12.75">
      <c r="A18" s="84" t="s">
        <v>63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85">
        <v>0</v>
      </c>
      <c r="N18" s="45"/>
      <c r="O18" s="85">
        <v>0</v>
      </c>
      <c r="P18" s="45"/>
      <c r="Q18" s="85">
        <v>0</v>
      </c>
      <c r="R18" s="45"/>
      <c r="S18" s="86">
        <v>0</v>
      </c>
      <c r="T18" s="45"/>
      <c r="U18" s="86">
        <v>0</v>
      </c>
      <c r="V18" s="45"/>
    </row>
    <row r="19" spans="1:22" ht="12.7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ht="12.75">
      <c r="A20" s="87" t="s">
        <v>64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88">
        <v>58290.48</v>
      </c>
      <c r="N20" s="45"/>
      <c r="O20" s="88"/>
      <c r="P20" s="45"/>
      <c r="Q20" s="88">
        <v>38123.62</v>
      </c>
      <c r="R20" s="45"/>
      <c r="S20" s="89" t="s">
        <v>2</v>
      </c>
      <c r="T20" s="45"/>
      <c r="U20" s="89" t="s">
        <v>2</v>
      </c>
      <c r="V20" s="45"/>
    </row>
    <row r="21" spans="1:22" ht="12.75">
      <c r="A21" s="87" t="s">
        <v>65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88">
        <v>2118.03</v>
      </c>
      <c r="N21" s="45"/>
      <c r="O21" s="88"/>
      <c r="P21" s="45"/>
      <c r="Q21" s="88">
        <v>1785.77</v>
      </c>
      <c r="R21" s="45"/>
      <c r="S21" s="89" t="s">
        <v>2</v>
      </c>
      <c r="T21" s="45"/>
      <c r="U21" s="89" t="s">
        <v>2</v>
      </c>
      <c r="V21" s="45"/>
    </row>
    <row r="22" spans="1:22" ht="12.75">
      <c r="A22" s="87" t="s">
        <v>66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88">
        <v>2118.03</v>
      </c>
      <c r="N22" s="45"/>
      <c r="O22" s="88"/>
      <c r="P22" s="45"/>
      <c r="Q22" s="88">
        <v>1785.77</v>
      </c>
      <c r="R22" s="45"/>
      <c r="S22" s="89" t="s">
        <v>2</v>
      </c>
      <c r="T22" s="45"/>
      <c r="U22" s="89" t="s">
        <v>2</v>
      </c>
      <c r="V22" s="45"/>
    </row>
    <row r="23" spans="1:22" ht="12.75">
      <c r="A23" s="84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85">
        <v>0</v>
      </c>
      <c r="N23" s="45"/>
      <c r="O23" s="85">
        <v>0</v>
      </c>
      <c r="P23" s="45"/>
      <c r="Q23" s="85">
        <v>0</v>
      </c>
      <c r="R23" s="45"/>
      <c r="S23" s="86">
        <v>0</v>
      </c>
      <c r="T23" s="45"/>
      <c r="U23" s="86">
        <v>0</v>
      </c>
      <c r="V23" s="45"/>
    </row>
  </sheetData>
  <sheetProtection/>
  <mergeCells count="97">
    <mergeCell ref="A1:B1"/>
    <mergeCell ref="A2:B2"/>
    <mergeCell ref="A3:B3"/>
    <mergeCell ref="A4:B4"/>
    <mergeCell ref="A5:B5"/>
    <mergeCell ref="A6:V6"/>
    <mergeCell ref="A7:V7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</mergeCells>
  <printOptions/>
  <pageMargins left="0.75" right="0.75" top="1" bottom="1" header="0.5" footer="0.5"/>
  <pageSetup horizontalDpi="300" verticalDpi="300" orientation="landscape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5"/>
  <sheetViews>
    <sheetView view="pageBreakPreview" zoomScaleSheetLayoutView="100" zoomScalePageLayoutView="0" workbookViewId="0" topLeftCell="A1">
      <selection activeCell="F8" sqref="F8:P8"/>
    </sheetView>
  </sheetViews>
  <sheetFormatPr defaultColWidth="9.140625" defaultRowHeight="12.75"/>
  <sheetData>
    <row r="1" spans="1:4" ht="12.75">
      <c r="A1" s="53" t="s">
        <v>215</v>
      </c>
      <c r="B1" s="45"/>
      <c r="C1" s="1" t="s">
        <v>1</v>
      </c>
      <c r="D1" s="2">
        <v>45121.589212962965</v>
      </c>
    </row>
    <row r="2" spans="1:4" ht="12.75">
      <c r="A2" s="45" t="s">
        <v>2</v>
      </c>
      <c r="B2" s="45"/>
      <c r="C2" s="1" t="s">
        <v>3</v>
      </c>
      <c r="D2" s="3">
        <v>45037.58921777778</v>
      </c>
    </row>
    <row r="3" spans="1:2" ht="12.75">
      <c r="A3" s="53" t="s">
        <v>216</v>
      </c>
      <c r="B3" s="45"/>
    </row>
    <row r="4" spans="1:2" ht="12.75">
      <c r="A4" s="45" t="s">
        <v>5</v>
      </c>
      <c r="B4" s="45"/>
    </row>
    <row r="5" spans="1:2" ht="12.75">
      <c r="A5" s="53" t="s">
        <v>217</v>
      </c>
      <c r="B5" s="45"/>
    </row>
    <row r="6" spans="1:21" s="7" customFormat="1" ht="18">
      <c r="A6" s="106" t="s">
        <v>68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21" ht="12.75">
      <c r="A7" s="50" t="s">
        <v>434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ht="12.75">
      <c r="F8" s="42" t="s">
        <v>439</v>
      </c>
    </row>
    <row r="12" spans="1:22" ht="12.75">
      <c r="A12" s="105" t="s">
        <v>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52" t="s">
        <v>9</v>
      </c>
      <c r="N12" s="45"/>
      <c r="O12" s="52" t="s">
        <v>432</v>
      </c>
      <c r="P12" s="45"/>
      <c r="Q12" s="52" t="s">
        <v>433</v>
      </c>
      <c r="R12" s="45"/>
      <c r="S12" s="105" t="s">
        <v>10</v>
      </c>
      <c r="T12" s="45"/>
      <c r="U12" s="105" t="s">
        <v>11</v>
      </c>
      <c r="V12" s="45"/>
    </row>
    <row r="13" spans="1:22" ht="12.75">
      <c r="A13" s="105" t="s">
        <v>57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105" t="s">
        <v>13</v>
      </c>
      <c r="N13" s="45"/>
      <c r="O13" s="105" t="s">
        <v>14</v>
      </c>
      <c r="P13" s="45"/>
      <c r="Q13" s="105" t="s">
        <v>15</v>
      </c>
      <c r="R13" s="45"/>
      <c r="S13" s="105" t="s">
        <v>16</v>
      </c>
      <c r="T13" s="45"/>
      <c r="U13" s="105" t="s">
        <v>17</v>
      </c>
      <c r="V13" s="45"/>
    </row>
    <row r="14" spans="1:22" ht="12.75">
      <c r="A14" s="102" t="s">
        <v>69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103"/>
      <c r="N14" s="45"/>
      <c r="O14" s="103"/>
      <c r="P14" s="45"/>
      <c r="Q14" s="103" t="s">
        <v>2</v>
      </c>
      <c r="R14" s="45"/>
      <c r="S14" s="104">
        <v>0</v>
      </c>
      <c r="T14" s="45"/>
      <c r="U14" s="104">
        <v>0</v>
      </c>
      <c r="V14" s="45"/>
    </row>
    <row r="15" spans="1:22" ht="12.75">
      <c r="A15" s="99" t="s">
        <v>70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100">
        <v>0</v>
      </c>
      <c r="N15" s="45"/>
      <c r="O15" s="100">
        <v>0</v>
      </c>
      <c r="P15" s="45"/>
      <c r="Q15" s="100">
        <v>0</v>
      </c>
      <c r="R15" s="45"/>
      <c r="S15" s="101">
        <v>0</v>
      </c>
      <c r="T15" s="45"/>
      <c r="U15" s="101">
        <v>0</v>
      </c>
      <c r="V15" s="45"/>
    </row>
    <row r="16" spans="1:22" ht="12.75">
      <c r="A16" s="96" t="s">
        <v>71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97">
        <v>0</v>
      </c>
      <c r="N16" s="45"/>
      <c r="O16" s="97">
        <v>0</v>
      </c>
      <c r="P16" s="45"/>
      <c r="Q16" s="97">
        <v>0</v>
      </c>
      <c r="R16" s="45"/>
      <c r="S16" s="98">
        <v>0</v>
      </c>
      <c r="T16" s="45"/>
      <c r="U16" s="98">
        <v>0</v>
      </c>
      <c r="V16" s="45"/>
    </row>
    <row r="17" spans="1:22" ht="12.75">
      <c r="A17" s="102" t="s">
        <v>72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103">
        <v>0</v>
      </c>
      <c r="N17" s="45"/>
      <c r="O17" s="103">
        <v>0</v>
      </c>
      <c r="P17" s="45"/>
      <c r="Q17" s="103">
        <v>0</v>
      </c>
      <c r="R17" s="45"/>
      <c r="S17" s="104">
        <v>0</v>
      </c>
      <c r="T17" s="45"/>
      <c r="U17" s="104">
        <v>0</v>
      </c>
      <c r="V17" s="45"/>
    </row>
    <row r="18" spans="1:22" ht="12.75">
      <c r="A18" s="99" t="s">
        <v>73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100">
        <v>0</v>
      </c>
      <c r="N18" s="45"/>
      <c r="O18" s="100">
        <v>0</v>
      </c>
      <c r="P18" s="45"/>
      <c r="Q18" s="100">
        <v>0</v>
      </c>
      <c r="R18" s="45"/>
      <c r="S18" s="101">
        <v>0</v>
      </c>
      <c r="T18" s="45"/>
      <c r="U18" s="101">
        <v>0</v>
      </c>
      <c r="V18" s="45"/>
    </row>
    <row r="19" spans="1:22" ht="12.75">
      <c r="A19" s="96" t="s">
        <v>74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97">
        <v>0</v>
      </c>
      <c r="N19" s="45"/>
      <c r="O19" s="97">
        <v>0</v>
      </c>
      <c r="P19" s="45"/>
      <c r="Q19" s="97">
        <v>0</v>
      </c>
      <c r="R19" s="45"/>
      <c r="S19" s="98">
        <v>0</v>
      </c>
      <c r="T19" s="45"/>
      <c r="U19" s="98">
        <v>0</v>
      </c>
      <c r="V19" s="45"/>
    </row>
    <row r="20" spans="1:22" ht="12.75">
      <c r="A20" s="102" t="s">
        <v>63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103">
        <v>0</v>
      </c>
      <c r="N20" s="45"/>
      <c r="O20" s="103">
        <v>0</v>
      </c>
      <c r="P20" s="45"/>
      <c r="Q20" s="103">
        <v>0</v>
      </c>
      <c r="R20" s="45"/>
      <c r="S20" s="104">
        <v>0</v>
      </c>
      <c r="T20" s="45"/>
      <c r="U20" s="104">
        <v>0</v>
      </c>
      <c r="V20" s="45"/>
    </row>
    <row r="21" spans="1:22" ht="12.75">
      <c r="A21" s="102" t="s">
        <v>67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103">
        <v>0</v>
      </c>
      <c r="N21" s="45"/>
      <c r="O21" s="103">
        <v>0</v>
      </c>
      <c r="P21" s="45"/>
      <c r="Q21" s="103">
        <v>0</v>
      </c>
      <c r="R21" s="45"/>
      <c r="S21" s="104">
        <v>0</v>
      </c>
      <c r="T21" s="45"/>
      <c r="U21" s="104">
        <v>0</v>
      </c>
      <c r="V21" s="45"/>
    </row>
    <row r="22" spans="1:22" ht="12.75">
      <c r="A22" s="99" t="s">
        <v>75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100">
        <v>40372.45</v>
      </c>
      <c r="N22" s="45"/>
      <c r="O22" s="100">
        <v>0</v>
      </c>
      <c r="P22" s="45"/>
      <c r="Q22" s="100">
        <v>43088.52</v>
      </c>
      <c r="R22" s="45"/>
      <c r="S22" s="101">
        <v>0</v>
      </c>
      <c r="T22" s="45"/>
      <c r="U22" s="101">
        <v>0</v>
      </c>
      <c r="V22" s="45"/>
    </row>
    <row r="23" spans="1:22" ht="12.75">
      <c r="A23" s="96" t="s">
        <v>76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97">
        <v>40372.45</v>
      </c>
      <c r="N23" s="45"/>
      <c r="O23" s="97">
        <v>0</v>
      </c>
      <c r="P23" s="45"/>
      <c r="Q23" s="97">
        <v>43088.52</v>
      </c>
      <c r="R23" s="45"/>
      <c r="S23" s="98">
        <v>0</v>
      </c>
      <c r="T23" s="45"/>
      <c r="U23" s="98">
        <v>0</v>
      </c>
      <c r="V23" s="45"/>
    </row>
    <row r="24" spans="1:22" ht="12.75">
      <c r="A24" s="99" t="s">
        <v>77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100">
        <v>740.59</v>
      </c>
      <c r="N24" s="45"/>
      <c r="O24" s="100">
        <v>0</v>
      </c>
      <c r="P24" s="45"/>
      <c r="Q24" s="100">
        <v>1114.21</v>
      </c>
      <c r="R24" s="45"/>
      <c r="S24" s="101">
        <v>0</v>
      </c>
      <c r="T24" s="45"/>
      <c r="U24" s="101">
        <v>0</v>
      </c>
      <c r="V24" s="45"/>
    </row>
    <row r="25" spans="1:22" ht="12.75">
      <c r="A25" s="96" t="s">
        <v>78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97">
        <v>740.59</v>
      </c>
      <c r="N25" s="45"/>
      <c r="O25" s="97">
        <v>0</v>
      </c>
      <c r="P25" s="45"/>
      <c r="Q25" s="97">
        <v>450.6</v>
      </c>
      <c r="R25" s="45"/>
      <c r="S25" s="98">
        <v>0</v>
      </c>
      <c r="T25" s="45"/>
      <c r="U25" s="98">
        <v>0</v>
      </c>
      <c r="V25" s="45"/>
    </row>
  </sheetData>
  <sheetProtection/>
  <mergeCells count="91">
    <mergeCell ref="A1:B1"/>
    <mergeCell ref="A2:B2"/>
    <mergeCell ref="A3:B3"/>
    <mergeCell ref="A4:B4"/>
    <mergeCell ref="A5:B5"/>
    <mergeCell ref="A6:U6"/>
    <mergeCell ref="A7:U7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"/>
  <sheetViews>
    <sheetView view="pageBreakPreview" zoomScaleSheetLayoutView="100" zoomScalePageLayoutView="0" workbookViewId="0" topLeftCell="A1">
      <selection activeCell="F8" sqref="F8:P8"/>
    </sheetView>
  </sheetViews>
  <sheetFormatPr defaultColWidth="9.140625" defaultRowHeight="12.75"/>
  <sheetData>
    <row r="1" spans="1:5" ht="12.75">
      <c r="A1" s="45" t="s">
        <v>0</v>
      </c>
      <c r="B1" s="45"/>
      <c r="C1" s="1" t="s">
        <v>1</v>
      </c>
      <c r="D1" s="53" t="s">
        <v>215</v>
      </c>
      <c r="E1" s="45"/>
    </row>
    <row r="2" spans="1:5" ht="12.75">
      <c r="A2" s="45" t="s">
        <v>2</v>
      </c>
      <c r="B2" s="45"/>
      <c r="C2" s="1" t="s">
        <v>3</v>
      </c>
      <c r="D2" s="53"/>
      <c r="E2" s="45"/>
    </row>
    <row r="3" spans="1:5" ht="12.75">
      <c r="A3" s="45" t="s">
        <v>4</v>
      </c>
      <c r="B3" s="45"/>
      <c r="D3" s="53" t="s">
        <v>216</v>
      </c>
      <c r="E3" s="45"/>
    </row>
    <row r="4" spans="1:5" ht="12.75">
      <c r="A4" s="45" t="s">
        <v>5</v>
      </c>
      <c r="B4" s="45"/>
      <c r="D4" s="45" t="s">
        <v>5</v>
      </c>
      <c r="E4" s="45"/>
    </row>
    <row r="5" spans="1:5" ht="12.75">
      <c r="A5" s="45" t="s">
        <v>6</v>
      </c>
      <c r="B5" s="45"/>
      <c r="D5" s="53" t="s">
        <v>217</v>
      </c>
      <c r="E5" s="45"/>
    </row>
    <row r="6" spans="1:21" s="8" customFormat="1" ht="18">
      <c r="A6" s="121" t="s">
        <v>79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1:21" ht="12.75">
      <c r="A7" s="50" t="s">
        <v>434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6" ht="12.75">
      <c r="A8" s="40"/>
      <c r="F8" s="42" t="s">
        <v>439</v>
      </c>
    </row>
    <row r="9" ht="12.75">
      <c r="A9" s="40"/>
    </row>
    <row r="10" spans="1:21" ht="12.75">
      <c r="A10" s="111" t="s">
        <v>80</v>
      </c>
      <c r="B10" s="45"/>
      <c r="C10" s="45"/>
      <c r="D10" s="45"/>
      <c r="E10" s="45"/>
      <c r="F10" s="111" t="s">
        <v>81</v>
      </c>
      <c r="G10" s="45"/>
      <c r="H10" s="45"/>
      <c r="I10" s="45"/>
      <c r="J10" s="45"/>
      <c r="K10" s="45"/>
      <c r="L10" s="45"/>
      <c r="M10" s="45"/>
      <c r="N10" s="45"/>
      <c r="O10" s="45"/>
      <c r="P10" s="81" t="s">
        <v>437</v>
      </c>
      <c r="Q10" s="45"/>
      <c r="R10" s="81" t="s">
        <v>438</v>
      </c>
      <c r="S10" s="45"/>
      <c r="T10" s="111" t="s">
        <v>82</v>
      </c>
      <c r="U10" s="45"/>
    </row>
    <row r="11" spans="1:21" ht="12.75">
      <c r="A11" s="111" t="s">
        <v>2</v>
      </c>
      <c r="B11" s="45"/>
      <c r="C11" s="45"/>
      <c r="D11" s="45"/>
      <c r="E11" s="45"/>
      <c r="F11" s="111" t="s">
        <v>2</v>
      </c>
      <c r="G11" s="45"/>
      <c r="H11" s="45"/>
      <c r="I11" s="45"/>
      <c r="J11" s="45"/>
      <c r="K11" s="45"/>
      <c r="L11" s="45"/>
      <c r="M11" s="45"/>
      <c r="N11" s="45"/>
      <c r="O11" s="45"/>
      <c r="P11" s="111" t="s">
        <v>13</v>
      </c>
      <c r="Q11" s="45"/>
      <c r="R11" s="111" t="s">
        <v>14</v>
      </c>
      <c r="S11" s="45"/>
      <c r="T11" s="111" t="s">
        <v>15</v>
      </c>
      <c r="U11" s="45"/>
    </row>
    <row r="12" spans="1:21" ht="12.75">
      <c r="A12" s="117" t="s">
        <v>2</v>
      </c>
      <c r="B12" s="45"/>
      <c r="C12" s="45"/>
      <c r="D12" s="45"/>
      <c r="E12" s="45"/>
      <c r="F12" s="118" t="s">
        <v>83</v>
      </c>
      <c r="G12" s="45"/>
      <c r="H12" s="45"/>
      <c r="I12" s="45"/>
      <c r="J12" s="45"/>
      <c r="K12" s="45"/>
      <c r="L12" s="45"/>
      <c r="M12" s="45"/>
      <c r="N12" s="45"/>
      <c r="O12" s="45"/>
      <c r="P12" s="119">
        <v>450745</v>
      </c>
      <c r="Q12" s="45"/>
      <c r="R12" s="119">
        <v>222455.81</v>
      </c>
      <c r="S12" s="45"/>
      <c r="T12" s="120">
        <v>49.3</v>
      </c>
      <c r="U12" s="45"/>
    </row>
    <row r="13" spans="1:21" ht="12.75">
      <c r="A13" s="113" t="s">
        <v>84</v>
      </c>
      <c r="B13" s="45"/>
      <c r="C13" s="45"/>
      <c r="D13" s="113" t="s">
        <v>85</v>
      </c>
      <c r="E13" s="45"/>
      <c r="F13" s="114" t="s">
        <v>86</v>
      </c>
      <c r="G13" s="45"/>
      <c r="H13" s="45"/>
      <c r="I13" s="45"/>
      <c r="J13" s="45"/>
      <c r="K13" s="45"/>
      <c r="L13" s="45"/>
      <c r="M13" s="45"/>
      <c r="N13" s="45"/>
      <c r="O13" s="45"/>
      <c r="P13" s="115">
        <v>450745</v>
      </c>
      <c r="Q13" s="45"/>
      <c r="R13" s="115">
        <v>222455.81</v>
      </c>
      <c r="S13" s="45"/>
      <c r="T13" s="116">
        <v>49.3</v>
      </c>
      <c r="U13" s="45"/>
    </row>
    <row r="14" spans="1:21" ht="12.75">
      <c r="A14" s="108" t="s">
        <v>87</v>
      </c>
      <c r="B14" s="45"/>
      <c r="C14" s="45"/>
      <c r="D14" s="108" t="s">
        <v>88</v>
      </c>
      <c r="E14" s="45"/>
      <c r="F14" s="109" t="s">
        <v>89</v>
      </c>
      <c r="G14" s="45"/>
      <c r="H14" s="45"/>
      <c r="I14" s="45"/>
      <c r="J14" s="45"/>
      <c r="K14" s="45"/>
      <c r="L14" s="45"/>
      <c r="M14" s="45"/>
      <c r="N14" s="45"/>
      <c r="O14" s="45"/>
      <c r="P14" s="110">
        <v>450745</v>
      </c>
      <c r="Q14" s="45"/>
      <c r="R14" s="110">
        <v>222455.81</v>
      </c>
      <c r="S14" s="45"/>
      <c r="T14" s="112">
        <v>49.3</v>
      </c>
      <c r="U14" s="45"/>
    </row>
  </sheetData>
  <sheetProtection/>
  <mergeCells count="39">
    <mergeCell ref="A1:B1"/>
    <mergeCell ref="A2:B2"/>
    <mergeCell ref="A3:B3"/>
    <mergeCell ref="A4:B4"/>
    <mergeCell ref="A5:B5"/>
    <mergeCell ref="A6:U6"/>
    <mergeCell ref="D1:E1"/>
    <mergeCell ref="D2:E2"/>
    <mergeCell ref="D3:E3"/>
    <mergeCell ref="D4:E4"/>
    <mergeCell ref="A7:U7"/>
    <mergeCell ref="A10:E10"/>
    <mergeCell ref="F10:O10"/>
    <mergeCell ref="P10:Q10"/>
    <mergeCell ref="R10:S10"/>
    <mergeCell ref="T10:U10"/>
    <mergeCell ref="T11:U11"/>
    <mergeCell ref="A12:E12"/>
    <mergeCell ref="F12:O12"/>
    <mergeCell ref="P12:Q12"/>
    <mergeCell ref="R12:S12"/>
    <mergeCell ref="T12:U12"/>
    <mergeCell ref="T14:U14"/>
    <mergeCell ref="A13:C13"/>
    <mergeCell ref="D13:E13"/>
    <mergeCell ref="F13:O13"/>
    <mergeCell ref="P13:Q13"/>
    <mergeCell ref="R13:S13"/>
    <mergeCell ref="T13:U13"/>
    <mergeCell ref="D5:E5"/>
    <mergeCell ref="A14:C14"/>
    <mergeCell ref="D14:E14"/>
    <mergeCell ref="F14:O14"/>
    <mergeCell ref="P14:Q14"/>
    <mergeCell ref="R14:S14"/>
    <mergeCell ref="A11:E11"/>
    <mergeCell ref="F11:O11"/>
    <mergeCell ref="P11:Q11"/>
    <mergeCell ref="R11:S11"/>
  </mergeCells>
  <printOptions/>
  <pageMargins left="0.75" right="0.75" top="1" bottom="1" header="0.5" footer="0.5"/>
  <pageSetup horizontalDpi="300" verticalDpi="3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2"/>
  <sheetViews>
    <sheetView view="pageBreakPreview" zoomScaleSheetLayoutView="100" zoomScalePageLayoutView="0" workbookViewId="0" topLeftCell="A1">
      <selection activeCell="D8" sqref="D8:N8"/>
    </sheetView>
  </sheetViews>
  <sheetFormatPr defaultColWidth="9.140625" defaultRowHeight="12.75"/>
  <sheetData>
    <row r="1" spans="1:4" ht="12.75">
      <c r="A1" s="53" t="s">
        <v>215</v>
      </c>
      <c r="B1" s="45"/>
      <c r="C1" s="1" t="s">
        <v>1</v>
      </c>
      <c r="D1" s="2">
        <v>45121.58925925926</v>
      </c>
    </row>
    <row r="2" spans="1:4" ht="12.75">
      <c r="A2" s="45" t="s">
        <v>2</v>
      </c>
      <c r="B2" s="45"/>
      <c r="C2" s="1" t="s">
        <v>3</v>
      </c>
      <c r="D2" s="3">
        <v>45037.58925612269</v>
      </c>
    </row>
    <row r="3" spans="1:2" ht="12.75">
      <c r="A3" s="53" t="s">
        <v>216</v>
      </c>
      <c r="B3" s="45"/>
    </row>
    <row r="4" spans="1:2" ht="12.75">
      <c r="A4" s="45" t="s">
        <v>5</v>
      </c>
      <c r="B4" s="45"/>
    </row>
    <row r="5" spans="1:2" ht="12.75">
      <c r="A5" s="53" t="s">
        <v>217</v>
      </c>
      <c r="B5" s="45"/>
    </row>
    <row r="6" spans="1:16" s="9" customFormat="1" ht="18">
      <c r="A6" s="141" t="s">
        <v>90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</row>
    <row r="7" spans="1:16" ht="12.75">
      <c r="A7" s="50" t="s">
        <v>434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4" ht="12.75">
      <c r="A8" s="40"/>
      <c r="D8" s="42" t="s">
        <v>439</v>
      </c>
    </row>
    <row r="9" ht="12.75">
      <c r="A9" s="40"/>
    </row>
    <row r="10" spans="1:16" ht="12.75">
      <c r="A10" s="140" t="s">
        <v>2</v>
      </c>
      <c r="B10" s="45"/>
      <c r="C10" s="140" t="s">
        <v>91</v>
      </c>
      <c r="D10" s="45"/>
      <c r="E10" s="45"/>
      <c r="F10" s="45"/>
      <c r="G10" s="45"/>
      <c r="H10" s="45"/>
      <c r="I10" s="45"/>
      <c r="J10" s="45"/>
      <c r="K10" s="136" t="s">
        <v>2</v>
      </c>
      <c r="L10" s="45"/>
      <c r="M10" s="136" t="s">
        <v>2</v>
      </c>
      <c r="N10" s="45"/>
      <c r="O10" s="136" t="s">
        <v>2</v>
      </c>
      <c r="P10" s="45"/>
    </row>
    <row r="11" spans="1:16" ht="12.75">
      <c r="A11" s="140" t="s">
        <v>2</v>
      </c>
      <c r="B11" s="45"/>
      <c r="C11" s="140" t="s">
        <v>92</v>
      </c>
      <c r="D11" s="45"/>
      <c r="E11" s="45"/>
      <c r="F11" s="45"/>
      <c r="G11" s="45"/>
      <c r="H11" s="45"/>
      <c r="I11" s="45"/>
      <c r="J11" s="45"/>
      <c r="K11" s="136" t="s">
        <v>2</v>
      </c>
      <c r="L11" s="45"/>
      <c r="M11" s="136" t="s">
        <v>2</v>
      </c>
      <c r="N11" s="45"/>
      <c r="O11" s="136" t="s">
        <v>2</v>
      </c>
      <c r="P11" s="45"/>
    </row>
    <row r="12" spans="1:16" ht="12.75">
      <c r="A12" s="140" t="s">
        <v>93</v>
      </c>
      <c r="B12" s="45"/>
      <c r="C12" s="140" t="s">
        <v>94</v>
      </c>
      <c r="D12" s="45"/>
      <c r="E12" s="136" t="s">
        <v>95</v>
      </c>
      <c r="F12" s="45"/>
      <c r="G12" s="45"/>
      <c r="H12" s="45"/>
      <c r="I12" s="45"/>
      <c r="J12" s="45"/>
      <c r="K12" s="81" t="s">
        <v>437</v>
      </c>
      <c r="L12" s="45"/>
      <c r="M12" s="81" t="s">
        <v>438</v>
      </c>
      <c r="N12" s="45"/>
      <c r="O12" s="136" t="s">
        <v>82</v>
      </c>
      <c r="P12" s="45"/>
    </row>
    <row r="13" spans="1:16" ht="12.75">
      <c r="A13" s="136" t="s">
        <v>2</v>
      </c>
      <c r="B13" s="45"/>
      <c r="C13" s="45"/>
      <c r="D13" s="45"/>
      <c r="E13" s="45"/>
      <c r="F13" s="45"/>
      <c r="G13" s="45"/>
      <c r="H13" s="45"/>
      <c r="I13" s="45"/>
      <c r="J13" s="45"/>
      <c r="K13" s="136" t="s">
        <v>13</v>
      </c>
      <c r="L13" s="45"/>
      <c r="M13" s="136" t="s">
        <v>14</v>
      </c>
      <c r="N13" s="45"/>
      <c r="O13" s="136" t="s">
        <v>15</v>
      </c>
      <c r="P13" s="45"/>
    </row>
    <row r="14" spans="1:16" ht="12.7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4"/>
      <c r="L14" s="144"/>
      <c r="M14" s="144"/>
      <c r="N14" s="144"/>
      <c r="O14" s="143"/>
      <c r="P14" s="143"/>
    </row>
    <row r="15" spans="1:16" ht="12.75">
      <c r="A15" s="137" t="s">
        <v>2</v>
      </c>
      <c r="B15" s="45"/>
      <c r="C15" s="137" t="s">
        <v>167</v>
      </c>
      <c r="D15" s="45"/>
      <c r="E15" s="45"/>
      <c r="F15" s="45"/>
      <c r="G15" s="45"/>
      <c r="H15" s="45"/>
      <c r="I15" s="45"/>
      <c r="J15" s="45"/>
      <c r="K15" s="138">
        <v>450745</v>
      </c>
      <c r="L15" s="45"/>
      <c r="M15" s="138">
        <v>220670.04</v>
      </c>
      <c r="N15" s="45"/>
      <c r="O15" s="139">
        <v>48.9</v>
      </c>
      <c r="P15" s="45"/>
    </row>
    <row r="16" spans="1:16" ht="12.75">
      <c r="A16" s="133" t="s">
        <v>2</v>
      </c>
      <c r="B16" s="45"/>
      <c r="C16" s="133" t="s">
        <v>168</v>
      </c>
      <c r="D16" s="45"/>
      <c r="E16" s="133" t="s">
        <v>169</v>
      </c>
      <c r="F16" s="45"/>
      <c r="G16" s="45"/>
      <c r="H16" s="45"/>
      <c r="I16" s="45"/>
      <c r="J16" s="45"/>
      <c r="K16" s="134">
        <v>450745</v>
      </c>
      <c r="L16" s="45"/>
      <c r="M16" s="134">
        <v>220670.04</v>
      </c>
      <c r="N16" s="45"/>
      <c r="O16" s="135">
        <v>48.9</v>
      </c>
      <c r="P16" s="45"/>
    </row>
    <row r="17" spans="1:16" ht="12.75">
      <c r="A17" s="130" t="s">
        <v>166</v>
      </c>
      <c r="B17" s="45"/>
      <c r="C17" s="130" t="s">
        <v>170</v>
      </c>
      <c r="D17" s="45"/>
      <c r="E17" s="130" t="s">
        <v>171</v>
      </c>
      <c r="F17" s="45"/>
      <c r="G17" s="45"/>
      <c r="H17" s="45"/>
      <c r="I17" s="45"/>
      <c r="J17" s="45"/>
      <c r="K17" s="131">
        <v>450745</v>
      </c>
      <c r="L17" s="45"/>
      <c r="M17" s="131">
        <v>220670.04</v>
      </c>
      <c r="N17" s="45"/>
      <c r="O17" s="132">
        <v>48.9</v>
      </c>
      <c r="P17" s="45"/>
    </row>
    <row r="18" spans="1:16" ht="12.75">
      <c r="A18" s="127" t="s">
        <v>2</v>
      </c>
      <c r="B18" s="45"/>
      <c r="C18" s="127" t="s">
        <v>34</v>
      </c>
      <c r="D18" s="45"/>
      <c r="E18" s="45"/>
      <c r="F18" s="45"/>
      <c r="G18" s="45"/>
      <c r="H18" s="45"/>
      <c r="I18" s="45"/>
      <c r="J18" s="45"/>
      <c r="K18" s="128">
        <f>SUM(K19,K33)</f>
        <v>368315</v>
      </c>
      <c r="L18" s="45"/>
      <c r="M18" s="128">
        <f>SUM(M19,M33)</f>
        <v>178051.25</v>
      </c>
      <c r="N18" s="45"/>
      <c r="O18" s="129">
        <v>48.3</v>
      </c>
      <c r="P18" s="45"/>
    </row>
    <row r="19" spans="1:16" ht="12.75">
      <c r="A19" s="127" t="s">
        <v>2</v>
      </c>
      <c r="B19" s="45"/>
      <c r="C19" s="127" t="s">
        <v>35</v>
      </c>
      <c r="D19" s="45"/>
      <c r="E19" s="45"/>
      <c r="F19" s="45"/>
      <c r="G19" s="45"/>
      <c r="H19" s="45"/>
      <c r="I19" s="45"/>
      <c r="J19" s="45"/>
      <c r="K19" s="128">
        <f>SUM(K20,K22,K24)</f>
        <v>353245</v>
      </c>
      <c r="L19" s="45"/>
      <c r="M19" s="128">
        <f>SUM(M20,M22,M24)</f>
        <v>172615.37</v>
      </c>
      <c r="N19" s="45"/>
      <c r="O19" s="129">
        <v>48.8</v>
      </c>
      <c r="P19" s="45"/>
    </row>
    <row r="20" spans="1:16" ht="12.75">
      <c r="A20" s="124" t="s">
        <v>2</v>
      </c>
      <c r="B20" s="45"/>
      <c r="C20" s="124" t="s">
        <v>106</v>
      </c>
      <c r="D20" s="45"/>
      <c r="E20" s="124" t="s">
        <v>107</v>
      </c>
      <c r="F20" s="45"/>
      <c r="G20" s="45"/>
      <c r="H20" s="45"/>
      <c r="I20" s="45"/>
      <c r="J20" s="45"/>
      <c r="K20" s="125">
        <v>290000</v>
      </c>
      <c r="L20" s="45"/>
      <c r="M20" s="125">
        <v>142742.02</v>
      </c>
      <c r="N20" s="45"/>
      <c r="O20" s="126">
        <v>49.2</v>
      </c>
      <c r="P20" s="45"/>
    </row>
    <row r="21" spans="1:16" ht="12.75">
      <c r="A21" s="123" t="s">
        <v>2</v>
      </c>
      <c r="B21" s="45"/>
      <c r="C21" s="123" t="s">
        <v>108</v>
      </c>
      <c r="D21" s="45"/>
      <c r="E21" s="123" t="s">
        <v>109</v>
      </c>
      <c r="F21" s="45"/>
      <c r="G21" s="45"/>
      <c r="H21" s="45"/>
      <c r="I21" s="45"/>
      <c r="J21" s="45"/>
      <c r="K21" s="90">
        <v>290000</v>
      </c>
      <c r="L21" s="45"/>
      <c r="M21" s="90">
        <v>142742.02</v>
      </c>
      <c r="N21" s="45"/>
      <c r="O21" s="91">
        <v>49.22</v>
      </c>
      <c r="P21" s="45"/>
    </row>
    <row r="22" spans="1:16" ht="12.75">
      <c r="A22" s="124" t="s">
        <v>2</v>
      </c>
      <c r="B22" s="45"/>
      <c r="C22" s="124" t="s">
        <v>140</v>
      </c>
      <c r="D22" s="45"/>
      <c r="E22" s="124" t="s">
        <v>141</v>
      </c>
      <c r="F22" s="45"/>
      <c r="G22" s="45"/>
      <c r="H22" s="45"/>
      <c r="I22" s="45"/>
      <c r="J22" s="45"/>
      <c r="K22" s="125">
        <v>16755</v>
      </c>
      <c r="L22" s="45"/>
      <c r="M22" s="125">
        <v>5586</v>
      </c>
      <c r="N22" s="45"/>
      <c r="O22" s="126">
        <v>0</v>
      </c>
      <c r="P22" s="45"/>
    </row>
    <row r="23" spans="1:16" ht="12.75">
      <c r="A23" s="123" t="s">
        <v>2</v>
      </c>
      <c r="B23" s="45"/>
      <c r="C23" s="123" t="s">
        <v>142</v>
      </c>
      <c r="D23" s="45"/>
      <c r="E23" s="123" t="s">
        <v>141</v>
      </c>
      <c r="F23" s="45"/>
      <c r="G23" s="45"/>
      <c r="H23" s="45"/>
      <c r="I23" s="45"/>
      <c r="J23" s="45"/>
      <c r="K23" s="90">
        <v>16755</v>
      </c>
      <c r="L23" s="45"/>
      <c r="M23" s="90">
        <v>5586</v>
      </c>
      <c r="N23" s="45"/>
      <c r="O23" s="91">
        <v>33.34</v>
      </c>
      <c r="P23" s="45"/>
    </row>
    <row r="24" spans="1:16" ht="12.75">
      <c r="A24" s="124" t="s">
        <v>2</v>
      </c>
      <c r="B24" s="45"/>
      <c r="C24" s="124" t="s">
        <v>110</v>
      </c>
      <c r="D24" s="45"/>
      <c r="E24" s="124" t="s">
        <v>111</v>
      </c>
      <c r="F24" s="45"/>
      <c r="G24" s="45"/>
      <c r="H24" s="45"/>
      <c r="I24" s="45"/>
      <c r="J24" s="45"/>
      <c r="K24" s="125">
        <f>SUM(K25:L26)</f>
        <v>46490</v>
      </c>
      <c r="L24" s="45"/>
      <c r="M24" s="125">
        <f>SUM(M25:N26)</f>
        <v>24287.35</v>
      </c>
      <c r="N24" s="45"/>
      <c r="O24" s="126">
        <v>0</v>
      </c>
      <c r="P24" s="45"/>
    </row>
    <row r="25" spans="1:16" ht="12.75">
      <c r="A25" s="123" t="s">
        <v>2</v>
      </c>
      <c r="B25" s="45"/>
      <c r="C25" s="123" t="s">
        <v>112</v>
      </c>
      <c r="D25" s="45"/>
      <c r="E25" s="123" t="s">
        <v>113</v>
      </c>
      <c r="F25" s="45"/>
      <c r="G25" s="45"/>
      <c r="H25" s="45"/>
      <c r="I25" s="45"/>
      <c r="J25" s="45"/>
      <c r="K25" s="90">
        <v>45000</v>
      </c>
      <c r="L25" s="45"/>
      <c r="M25" s="90">
        <v>23552.39</v>
      </c>
      <c r="N25" s="45"/>
      <c r="O25" s="91">
        <v>52.34</v>
      </c>
      <c r="P25" s="45"/>
    </row>
    <row r="26" spans="1:16" ht="12.75">
      <c r="A26" s="123" t="s">
        <v>2</v>
      </c>
      <c r="B26" s="45"/>
      <c r="C26" s="123" t="s">
        <v>172</v>
      </c>
      <c r="D26" s="45"/>
      <c r="E26" s="123" t="s">
        <v>173</v>
      </c>
      <c r="F26" s="45"/>
      <c r="G26" s="45"/>
      <c r="H26" s="45"/>
      <c r="I26" s="45"/>
      <c r="J26" s="45"/>
      <c r="K26" s="90">
        <v>1490</v>
      </c>
      <c r="L26" s="45"/>
      <c r="M26" s="90">
        <v>734.96</v>
      </c>
      <c r="N26" s="45"/>
      <c r="O26" s="91">
        <v>49.33</v>
      </c>
      <c r="P26" s="45"/>
    </row>
    <row r="27" spans="1:16" ht="12.75">
      <c r="A27" s="127" t="s">
        <v>2</v>
      </c>
      <c r="B27" s="45"/>
      <c r="C27" s="127" t="s">
        <v>39</v>
      </c>
      <c r="D27" s="45"/>
      <c r="E27" s="45"/>
      <c r="F27" s="45"/>
      <c r="G27" s="45"/>
      <c r="H27" s="45"/>
      <c r="I27" s="45"/>
      <c r="J27" s="45"/>
      <c r="K27" s="128">
        <v>0</v>
      </c>
      <c r="L27" s="45"/>
      <c r="M27" s="128">
        <v>0</v>
      </c>
      <c r="N27" s="45"/>
      <c r="O27" s="129">
        <v>0</v>
      </c>
      <c r="P27" s="45"/>
    </row>
    <row r="28" spans="1:16" ht="12.75">
      <c r="A28" s="127" t="s">
        <v>2</v>
      </c>
      <c r="B28" s="45"/>
      <c r="C28" s="127" t="s">
        <v>43</v>
      </c>
      <c r="D28" s="45"/>
      <c r="E28" s="45"/>
      <c r="F28" s="45"/>
      <c r="G28" s="45"/>
      <c r="H28" s="45"/>
      <c r="I28" s="45"/>
      <c r="J28" s="45"/>
      <c r="K28" s="128">
        <v>0</v>
      </c>
      <c r="L28" s="45"/>
      <c r="M28" s="128">
        <v>0</v>
      </c>
      <c r="N28" s="45"/>
      <c r="O28" s="129">
        <v>0</v>
      </c>
      <c r="P28" s="45"/>
    </row>
    <row r="29" spans="1:16" ht="12.75">
      <c r="A29" s="124" t="s">
        <v>2</v>
      </c>
      <c r="B29" s="45"/>
      <c r="C29" s="124" t="s">
        <v>174</v>
      </c>
      <c r="D29" s="45"/>
      <c r="E29" s="124" t="s">
        <v>175</v>
      </c>
      <c r="F29" s="45"/>
      <c r="G29" s="45"/>
      <c r="H29" s="45"/>
      <c r="I29" s="45"/>
      <c r="J29" s="45"/>
      <c r="K29" s="125">
        <v>0</v>
      </c>
      <c r="L29" s="45"/>
      <c r="M29" s="125">
        <v>0</v>
      </c>
      <c r="N29" s="45"/>
      <c r="O29" s="126">
        <v>0</v>
      </c>
      <c r="P29" s="45"/>
    </row>
    <row r="30" spans="1:16" ht="12.75">
      <c r="A30" s="123" t="s">
        <v>2</v>
      </c>
      <c r="B30" s="45"/>
      <c r="C30" s="123" t="s">
        <v>176</v>
      </c>
      <c r="D30" s="45"/>
      <c r="E30" s="123" t="s">
        <v>175</v>
      </c>
      <c r="F30" s="45"/>
      <c r="G30" s="45"/>
      <c r="H30" s="45"/>
      <c r="I30" s="45"/>
      <c r="J30" s="45"/>
      <c r="K30" s="90">
        <v>0</v>
      </c>
      <c r="L30" s="45"/>
      <c r="M30" s="90">
        <v>0</v>
      </c>
      <c r="N30" s="45"/>
      <c r="O30" s="91">
        <v>0</v>
      </c>
      <c r="P30" s="45"/>
    </row>
    <row r="31" spans="1:16" ht="12.75">
      <c r="A31" s="130" t="s">
        <v>166</v>
      </c>
      <c r="B31" s="45"/>
      <c r="C31" s="130" t="s">
        <v>177</v>
      </c>
      <c r="D31" s="45"/>
      <c r="E31" s="130" t="s">
        <v>178</v>
      </c>
      <c r="F31" s="45"/>
      <c r="G31" s="45"/>
      <c r="H31" s="45"/>
      <c r="I31" s="45"/>
      <c r="J31" s="45"/>
      <c r="K31" s="131">
        <v>0</v>
      </c>
      <c r="L31" s="45"/>
      <c r="M31" s="131">
        <v>0</v>
      </c>
      <c r="N31" s="45"/>
      <c r="O31" s="132">
        <v>0</v>
      </c>
      <c r="P31" s="45"/>
    </row>
    <row r="32" spans="1:16" ht="12.75">
      <c r="A32" s="127" t="s">
        <v>2</v>
      </c>
      <c r="B32" s="45"/>
      <c r="C32" s="127" t="s">
        <v>34</v>
      </c>
      <c r="D32" s="45"/>
      <c r="E32" s="45"/>
      <c r="F32" s="45"/>
      <c r="G32" s="45"/>
      <c r="H32" s="45"/>
      <c r="I32" s="45"/>
      <c r="J32" s="45"/>
      <c r="K32" s="128">
        <v>0</v>
      </c>
      <c r="L32" s="45"/>
      <c r="M32" s="128">
        <v>0</v>
      </c>
      <c r="N32" s="45"/>
      <c r="O32" s="129">
        <v>0</v>
      </c>
      <c r="P32" s="45"/>
    </row>
    <row r="33" spans="1:16" ht="12.75">
      <c r="A33" s="127" t="s">
        <v>2</v>
      </c>
      <c r="B33" s="45"/>
      <c r="C33" s="127" t="s">
        <v>35</v>
      </c>
      <c r="D33" s="45"/>
      <c r="E33" s="45"/>
      <c r="F33" s="45"/>
      <c r="G33" s="45"/>
      <c r="H33" s="45"/>
      <c r="I33" s="45"/>
      <c r="J33" s="45"/>
      <c r="K33" s="128">
        <f>SUM(K34,K36,K38)</f>
        <v>15070</v>
      </c>
      <c r="L33" s="45"/>
      <c r="M33" s="128">
        <v>5435.88</v>
      </c>
      <c r="N33" s="45"/>
      <c r="O33" s="129">
        <v>50.33</v>
      </c>
      <c r="P33" s="45"/>
    </row>
    <row r="34" spans="1:16" ht="12.75">
      <c r="A34" s="124" t="s">
        <v>2</v>
      </c>
      <c r="B34" s="45"/>
      <c r="C34" s="124" t="s">
        <v>96</v>
      </c>
      <c r="D34" s="45"/>
      <c r="E34" s="124" t="s">
        <v>97</v>
      </c>
      <c r="F34" s="45"/>
      <c r="G34" s="45"/>
      <c r="H34" s="45"/>
      <c r="I34" s="45"/>
      <c r="J34" s="45"/>
      <c r="K34" s="125">
        <v>10800</v>
      </c>
      <c r="L34" s="45"/>
      <c r="M34" s="125">
        <v>5435.88</v>
      </c>
      <c r="N34" s="45"/>
      <c r="O34" s="126">
        <v>50.33</v>
      </c>
      <c r="P34" s="45"/>
    </row>
    <row r="35" spans="1:16" ht="12.75">
      <c r="A35" s="123" t="s">
        <v>2</v>
      </c>
      <c r="B35" s="45"/>
      <c r="C35" s="123" t="s">
        <v>179</v>
      </c>
      <c r="D35" s="45"/>
      <c r="E35" s="123" t="s">
        <v>180</v>
      </c>
      <c r="F35" s="45"/>
      <c r="G35" s="45"/>
      <c r="H35" s="45"/>
      <c r="I35" s="45"/>
      <c r="J35" s="45"/>
      <c r="K35" s="90">
        <v>10800</v>
      </c>
      <c r="L35" s="45"/>
      <c r="M35" s="90">
        <v>5435.88</v>
      </c>
      <c r="N35" s="45"/>
      <c r="O35" s="91">
        <v>50.33</v>
      </c>
      <c r="P35" s="45"/>
    </row>
    <row r="36" spans="1:16" ht="12.75">
      <c r="A36" s="124" t="s">
        <v>2</v>
      </c>
      <c r="B36" s="45"/>
      <c r="C36" s="124" t="s">
        <v>116</v>
      </c>
      <c r="D36" s="45"/>
      <c r="E36" s="124" t="s">
        <v>117</v>
      </c>
      <c r="F36" s="45"/>
      <c r="G36" s="45"/>
      <c r="H36" s="45"/>
      <c r="I36" s="45"/>
      <c r="J36" s="45"/>
      <c r="K36" s="125">
        <v>530</v>
      </c>
      <c r="L36" s="45"/>
      <c r="M36" s="125">
        <v>0</v>
      </c>
      <c r="N36" s="45"/>
      <c r="O36" s="126">
        <v>0</v>
      </c>
      <c r="P36" s="45"/>
    </row>
    <row r="37" spans="1:16" ht="12.75">
      <c r="A37" s="123" t="s">
        <v>2</v>
      </c>
      <c r="B37" s="45"/>
      <c r="C37" s="123" t="s">
        <v>118</v>
      </c>
      <c r="D37" s="45"/>
      <c r="E37" s="123" t="s">
        <v>119</v>
      </c>
      <c r="F37" s="45"/>
      <c r="G37" s="45"/>
      <c r="H37" s="45"/>
      <c r="I37" s="45"/>
      <c r="J37" s="45"/>
      <c r="K37" s="90">
        <v>530</v>
      </c>
      <c r="L37" s="45"/>
      <c r="M37" s="90">
        <v>0</v>
      </c>
      <c r="N37" s="45"/>
      <c r="O37" s="91">
        <v>0</v>
      </c>
      <c r="P37" s="45"/>
    </row>
    <row r="38" spans="1:16" ht="12.75">
      <c r="A38" s="124" t="s">
        <v>2</v>
      </c>
      <c r="B38" s="45"/>
      <c r="C38" s="124" t="s">
        <v>102</v>
      </c>
      <c r="D38" s="45"/>
      <c r="E38" s="124" t="s">
        <v>103</v>
      </c>
      <c r="F38" s="45"/>
      <c r="G38" s="45"/>
      <c r="H38" s="45"/>
      <c r="I38" s="45"/>
      <c r="J38" s="45"/>
      <c r="K38" s="125">
        <f>SUM(K39:L40)</f>
        <v>3740</v>
      </c>
      <c r="L38" s="45"/>
      <c r="M38" s="125">
        <v>0</v>
      </c>
      <c r="N38" s="45"/>
      <c r="O38" s="126">
        <v>0</v>
      </c>
      <c r="P38" s="45"/>
    </row>
    <row r="39" spans="1:16" ht="12.75">
      <c r="A39" s="123" t="s">
        <v>2</v>
      </c>
      <c r="B39" s="45"/>
      <c r="C39" s="123" t="s">
        <v>134</v>
      </c>
      <c r="D39" s="45"/>
      <c r="E39" s="123" t="s">
        <v>135</v>
      </c>
      <c r="F39" s="45"/>
      <c r="G39" s="45"/>
      <c r="H39" s="45"/>
      <c r="I39" s="45"/>
      <c r="J39" s="45"/>
      <c r="K39" s="90">
        <v>3178</v>
      </c>
      <c r="L39" s="45"/>
      <c r="M39" s="90">
        <v>0</v>
      </c>
      <c r="N39" s="45"/>
      <c r="O39" s="91">
        <v>0</v>
      </c>
      <c r="P39" s="45"/>
    </row>
    <row r="40" spans="1:16" ht="12.75">
      <c r="A40" s="123" t="s">
        <v>2</v>
      </c>
      <c r="B40" s="45"/>
      <c r="C40" s="123" t="s">
        <v>143</v>
      </c>
      <c r="D40" s="45"/>
      <c r="E40" s="123" t="s">
        <v>144</v>
      </c>
      <c r="F40" s="45"/>
      <c r="G40" s="45"/>
      <c r="H40" s="45"/>
      <c r="I40" s="45"/>
      <c r="J40" s="45"/>
      <c r="K40" s="90">
        <v>562</v>
      </c>
      <c r="L40" s="45"/>
      <c r="M40" s="90">
        <v>0</v>
      </c>
      <c r="N40" s="45"/>
      <c r="O40" s="91">
        <v>0</v>
      </c>
      <c r="P40" s="45"/>
    </row>
    <row r="41" spans="1:16" ht="12.75">
      <c r="A41" s="127" t="s">
        <v>2</v>
      </c>
      <c r="B41" s="45"/>
      <c r="C41" s="127" t="s">
        <v>37</v>
      </c>
      <c r="D41" s="45"/>
      <c r="E41" s="45"/>
      <c r="F41" s="45"/>
      <c r="G41" s="45"/>
      <c r="H41" s="45"/>
      <c r="I41" s="45"/>
      <c r="J41" s="45"/>
      <c r="K41" s="128">
        <f>SUM(K42,K83)</f>
        <v>80430</v>
      </c>
      <c r="L41" s="45"/>
      <c r="M41" s="128">
        <f>SUM(M42,M83)</f>
        <v>42618.79</v>
      </c>
      <c r="N41" s="45"/>
      <c r="O41" s="129">
        <v>52.9</v>
      </c>
      <c r="P41" s="45"/>
    </row>
    <row r="42" spans="1:16" ht="12.75">
      <c r="A42" s="127" t="s">
        <v>2</v>
      </c>
      <c r="B42" s="45"/>
      <c r="C42" s="127" t="s">
        <v>38</v>
      </c>
      <c r="D42" s="45"/>
      <c r="E42" s="45"/>
      <c r="F42" s="45"/>
      <c r="G42" s="45"/>
      <c r="H42" s="45"/>
      <c r="I42" s="45"/>
      <c r="J42" s="45"/>
      <c r="K42" s="128">
        <f>SUM(K43,K47,K53,K62)</f>
        <v>79690</v>
      </c>
      <c r="L42" s="45"/>
      <c r="M42" s="128">
        <f>SUM(M43,M47,M53,M62)</f>
        <v>42233.88</v>
      </c>
      <c r="N42" s="45"/>
      <c r="O42" s="129">
        <v>52.9</v>
      </c>
      <c r="P42" s="45"/>
    </row>
    <row r="43" spans="1:16" ht="12.75">
      <c r="A43" s="124" t="s">
        <v>2</v>
      </c>
      <c r="B43" s="45"/>
      <c r="C43" s="124" t="s">
        <v>96</v>
      </c>
      <c r="D43" s="45"/>
      <c r="E43" s="124" t="s">
        <v>97</v>
      </c>
      <c r="F43" s="45"/>
      <c r="G43" s="45"/>
      <c r="H43" s="45"/>
      <c r="I43" s="45"/>
      <c r="J43" s="45"/>
      <c r="K43" s="125">
        <f>SUM(K44:L46)</f>
        <v>1895</v>
      </c>
      <c r="L43" s="45"/>
      <c r="M43" s="125">
        <f>SUM(M44:N46)</f>
        <v>1413.91</v>
      </c>
      <c r="N43" s="45"/>
      <c r="O43" s="126">
        <v>74.6</v>
      </c>
      <c r="P43" s="45"/>
    </row>
    <row r="44" spans="1:16" ht="12.75">
      <c r="A44" s="123" t="s">
        <v>2</v>
      </c>
      <c r="B44" s="45"/>
      <c r="C44" s="123" t="s">
        <v>98</v>
      </c>
      <c r="D44" s="45"/>
      <c r="E44" s="123" t="s">
        <v>99</v>
      </c>
      <c r="F44" s="45"/>
      <c r="G44" s="45"/>
      <c r="H44" s="45"/>
      <c r="I44" s="45"/>
      <c r="J44" s="45"/>
      <c r="K44" s="90">
        <v>265</v>
      </c>
      <c r="L44" s="45"/>
      <c r="M44" s="90">
        <v>0</v>
      </c>
      <c r="N44" s="45"/>
      <c r="O44" s="91">
        <v>0</v>
      </c>
      <c r="P44" s="45"/>
    </row>
    <row r="45" spans="1:16" ht="12.75">
      <c r="A45" s="123" t="s">
        <v>2</v>
      </c>
      <c r="B45" s="45"/>
      <c r="C45" s="123" t="s">
        <v>120</v>
      </c>
      <c r="D45" s="45"/>
      <c r="E45" s="123" t="s">
        <v>121</v>
      </c>
      <c r="F45" s="45"/>
      <c r="G45" s="45"/>
      <c r="H45" s="45"/>
      <c r="I45" s="45"/>
      <c r="J45" s="45"/>
      <c r="K45" s="90">
        <v>1500</v>
      </c>
      <c r="L45" s="45"/>
      <c r="M45" s="90">
        <v>1413.91</v>
      </c>
      <c r="N45" s="45"/>
      <c r="O45" s="91">
        <v>94.26</v>
      </c>
      <c r="P45" s="45"/>
    </row>
    <row r="46" spans="1:16" ht="12.75">
      <c r="A46" s="123" t="s">
        <v>2</v>
      </c>
      <c r="B46" s="45"/>
      <c r="C46" s="123" t="s">
        <v>114</v>
      </c>
      <c r="D46" s="45"/>
      <c r="E46" s="123" t="s">
        <v>115</v>
      </c>
      <c r="F46" s="45"/>
      <c r="G46" s="45"/>
      <c r="H46" s="45"/>
      <c r="I46" s="45"/>
      <c r="J46" s="45"/>
      <c r="K46" s="90">
        <v>130</v>
      </c>
      <c r="L46" s="45"/>
      <c r="M46" s="90">
        <v>0</v>
      </c>
      <c r="N46" s="45"/>
      <c r="O46" s="91">
        <v>0</v>
      </c>
      <c r="P46" s="45"/>
    </row>
    <row r="47" spans="1:16" ht="12.75">
      <c r="A47" s="124" t="s">
        <v>2</v>
      </c>
      <c r="B47" s="45"/>
      <c r="C47" s="124" t="s">
        <v>116</v>
      </c>
      <c r="D47" s="45"/>
      <c r="E47" s="124" t="s">
        <v>117</v>
      </c>
      <c r="F47" s="45"/>
      <c r="G47" s="45"/>
      <c r="H47" s="45"/>
      <c r="I47" s="45"/>
      <c r="J47" s="45"/>
      <c r="K47" s="125">
        <f>SUM(K48:L52)</f>
        <v>55815</v>
      </c>
      <c r="L47" s="45"/>
      <c r="M47" s="125">
        <f>SUM(M48:N52)</f>
        <v>24434.72</v>
      </c>
      <c r="N47" s="45"/>
      <c r="O47" s="126">
        <v>43.7</v>
      </c>
      <c r="P47" s="45"/>
    </row>
    <row r="48" spans="1:16" ht="12.75">
      <c r="A48" s="123" t="s">
        <v>2</v>
      </c>
      <c r="B48" s="45"/>
      <c r="C48" s="123" t="s">
        <v>118</v>
      </c>
      <c r="D48" s="45"/>
      <c r="E48" s="123" t="s">
        <v>119</v>
      </c>
      <c r="F48" s="45"/>
      <c r="G48" s="45"/>
      <c r="H48" s="45"/>
      <c r="I48" s="45"/>
      <c r="J48" s="45"/>
      <c r="K48" s="90">
        <v>17615</v>
      </c>
      <c r="L48" s="45"/>
      <c r="M48" s="90">
        <v>6895.28</v>
      </c>
      <c r="N48" s="45"/>
      <c r="O48" s="91">
        <v>39.1</v>
      </c>
      <c r="P48" s="45"/>
    </row>
    <row r="49" spans="1:16" ht="12.75">
      <c r="A49" s="123" t="s">
        <v>2</v>
      </c>
      <c r="B49" s="45"/>
      <c r="C49" s="123" t="s">
        <v>181</v>
      </c>
      <c r="D49" s="45"/>
      <c r="E49" s="123" t="s">
        <v>182</v>
      </c>
      <c r="F49" s="45"/>
      <c r="G49" s="45"/>
      <c r="H49" s="45"/>
      <c r="I49" s="45"/>
      <c r="J49" s="45"/>
      <c r="K49" s="90">
        <v>23000</v>
      </c>
      <c r="L49" s="45"/>
      <c r="M49" s="90">
        <v>11862.88</v>
      </c>
      <c r="N49" s="45"/>
      <c r="O49" s="91">
        <v>51.58</v>
      </c>
      <c r="P49" s="45"/>
    </row>
    <row r="50" spans="1:16" ht="12.75">
      <c r="A50" s="123" t="s">
        <v>2</v>
      </c>
      <c r="B50" s="45"/>
      <c r="C50" s="123" t="s">
        <v>132</v>
      </c>
      <c r="D50" s="45"/>
      <c r="E50" s="123" t="s">
        <v>133</v>
      </c>
      <c r="F50" s="45"/>
      <c r="G50" s="45"/>
      <c r="H50" s="45"/>
      <c r="I50" s="45"/>
      <c r="J50" s="45"/>
      <c r="K50" s="90">
        <v>12900</v>
      </c>
      <c r="L50" s="45"/>
      <c r="M50" s="90">
        <v>5011.86</v>
      </c>
      <c r="N50" s="45"/>
      <c r="O50" s="91">
        <v>38.85</v>
      </c>
      <c r="P50" s="45"/>
    </row>
    <row r="51" spans="1:16" ht="12.75">
      <c r="A51" s="123" t="s">
        <v>2</v>
      </c>
      <c r="B51" s="45"/>
      <c r="C51" s="123" t="s">
        <v>122</v>
      </c>
      <c r="D51" s="45"/>
      <c r="E51" s="123" t="s">
        <v>123</v>
      </c>
      <c r="F51" s="45"/>
      <c r="G51" s="45"/>
      <c r="H51" s="45"/>
      <c r="I51" s="45"/>
      <c r="J51" s="45"/>
      <c r="K51" s="90">
        <v>2000</v>
      </c>
      <c r="L51" s="45"/>
      <c r="M51" s="90">
        <v>352.68</v>
      </c>
      <c r="N51" s="45"/>
      <c r="O51" s="91">
        <v>17.63</v>
      </c>
      <c r="P51" s="45"/>
    </row>
    <row r="52" spans="1:16" ht="12.75">
      <c r="A52" s="123" t="s">
        <v>2</v>
      </c>
      <c r="B52" s="45"/>
      <c r="C52" s="123" t="s">
        <v>138</v>
      </c>
      <c r="D52" s="45"/>
      <c r="E52" s="123" t="s">
        <v>139</v>
      </c>
      <c r="F52" s="45"/>
      <c r="G52" s="45"/>
      <c r="H52" s="45"/>
      <c r="I52" s="45"/>
      <c r="J52" s="45"/>
      <c r="K52" s="90">
        <v>300</v>
      </c>
      <c r="L52" s="45"/>
      <c r="M52" s="90">
        <v>312.02</v>
      </c>
      <c r="N52" s="45"/>
      <c r="O52" s="91">
        <v>104.01</v>
      </c>
      <c r="P52" s="45"/>
    </row>
    <row r="53" spans="1:16" ht="12.75">
      <c r="A53" s="124" t="s">
        <v>2</v>
      </c>
      <c r="B53" s="45"/>
      <c r="C53" s="124" t="s">
        <v>102</v>
      </c>
      <c r="D53" s="45"/>
      <c r="E53" s="124" t="s">
        <v>103</v>
      </c>
      <c r="F53" s="45"/>
      <c r="G53" s="45"/>
      <c r="H53" s="45"/>
      <c r="I53" s="45"/>
      <c r="J53" s="45"/>
      <c r="K53" s="125">
        <f>SUM(K54:L61)</f>
        <v>20080</v>
      </c>
      <c r="L53" s="45"/>
      <c r="M53" s="125">
        <f>SUM(M54:N61)</f>
        <v>15243.97</v>
      </c>
      <c r="N53" s="45"/>
      <c r="O53" s="126">
        <v>75.9</v>
      </c>
      <c r="P53" s="45"/>
    </row>
    <row r="54" spans="1:16" ht="12.75">
      <c r="A54" s="123" t="s">
        <v>2</v>
      </c>
      <c r="B54" s="45"/>
      <c r="C54" s="123" t="s">
        <v>152</v>
      </c>
      <c r="D54" s="45"/>
      <c r="E54" s="123" t="s">
        <v>153</v>
      </c>
      <c r="F54" s="45"/>
      <c r="G54" s="45"/>
      <c r="H54" s="45"/>
      <c r="I54" s="45"/>
      <c r="J54" s="45"/>
      <c r="K54" s="90">
        <v>900</v>
      </c>
      <c r="L54" s="45"/>
      <c r="M54" s="90">
        <v>396.5</v>
      </c>
      <c r="N54" s="45"/>
      <c r="O54" s="91">
        <v>44.06</v>
      </c>
      <c r="P54" s="45"/>
    </row>
    <row r="55" spans="1:16" ht="12.75">
      <c r="A55" s="123" t="s">
        <v>2</v>
      </c>
      <c r="B55" s="45"/>
      <c r="C55" s="123" t="s">
        <v>124</v>
      </c>
      <c r="D55" s="45"/>
      <c r="E55" s="123" t="s">
        <v>125</v>
      </c>
      <c r="F55" s="45"/>
      <c r="G55" s="45"/>
      <c r="H55" s="45"/>
      <c r="I55" s="45"/>
      <c r="J55" s="45"/>
      <c r="K55" s="90">
        <v>3500</v>
      </c>
      <c r="L55" s="45"/>
      <c r="M55" s="90">
        <v>3062.68</v>
      </c>
      <c r="N55" s="45"/>
      <c r="O55" s="91">
        <v>87.51</v>
      </c>
      <c r="P55" s="45"/>
    </row>
    <row r="56" spans="1:16" ht="12.75">
      <c r="A56" s="123" t="s">
        <v>2</v>
      </c>
      <c r="B56" s="45"/>
      <c r="C56" s="123" t="s">
        <v>130</v>
      </c>
      <c r="D56" s="45"/>
      <c r="E56" s="123" t="s">
        <v>131</v>
      </c>
      <c r="F56" s="45"/>
      <c r="G56" s="45"/>
      <c r="H56" s="45"/>
      <c r="I56" s="45"/>
      <c r="J56" s="45"/>
      <c r="K56" s="90">
        <v>2800</v>
      </c>
      <c r="L56" s="45"/>
      <c r="M56" s="90">
        <v>1273.38</v>
      </c>
      <c r="N56" s="45"/>
      <c r="O56" s="91">
        <v>45.48</v>
      </c>
      <c r="P56" s="45"/>
    </row>
    <row r="57" spans="1:16" ht="12.75">
      <c r="A57" s="123" t="s">
        <v>2</v>
      </c>
      <c r="B57" s="45"/>
      <c r="C57" s="123" t="s">
        <v>149</v>
      </c>
      <c r="D57" s="45"/>
      <c r="E57" s="123" t="s">
        <v>150</v>
      </c>
      <c r="F57" s="45"/>
      <c r="G57" s="45"/>
      <c r="H57" s="45"/>
      <c r="I57" s="45"/>
      <c r="J57" s="45"/>
      <c r="K57" s="90">
        <v>850</v>
      </c>
      <c r="L57" s="45"/>
      <c r="M57" s="90">
        <v>552.51</v>
      </c>
      <c r="N57" s="45"/>
      <c r="O57" s="91">
        <v>65</v>
      </c>
      <c r="P57" s="45"/>
    </row>
    <row r="58" spans="1:16" ht="12.75">
      <c r="A58" s="123" t="s">
        <v>2</v>
      </c>
      <c r="B58" s="45"/>
      <c r="C58" s="123" t="s">
        <v>134</v>
      </c>
      <c r="D58" s="45"/>
      <c r="E58" s="123" t="s">
        <v>135</v>
      </c>
      <c r="F58" s="45"/>
      <c r="G58" s="45"/>
      <c r="H58" s="45"/>
      <c r="I58" s="45"/>
      <c r="J58" s="45"/>
      <c r="K58" s="90">
        <v>1350</v>
      </c>
      <c r="L58" s="45"/>
      <c r="M58" s="90">
        <v>3751.42</v>
      </c>
      <c r="N58" s="45"/>
      <c r="O58" s="91">
        <v>277.88</v>
      </c>
      <c r="P58" s="45"/>
    </row>
    <row r="59" spans="1:16" ht="12.75">
      <c r="A59" s="123" t="s">
        <v>2</v>
      </c>
      <c r="B59" s="45"/>
      <c r="C59" s="123" t="s">
        <v>104</v>
      </c>
      <c r="D59" s="45"/>
      <c r="E59" s="123" t="s">
        <v>105</v>
      </c>
      <c r="F59" s="45"/>
      <c r="G59" s="45"/>
      <c r="H59" s="45"/>
      <c r="I59" s="45"/>
      <c r="J59" s="45"/>
      <c r="K59" s="90">
        <v>8000</v>
      </c>
      <c r="L59" s="45"/>
      <c r="M59" s="90">
        <v>4280.34</v>
      </c>
      <c r="N59" s="45"/>
      <c r="O59" s="91">
        <v>53.5</v>
      </c>
      <c r="P59" s="45"/>
    </row>
    <row r="60" spans="1:16" ht="12.75">
      <c r="A60" s="123" t="s">
        <v>2</v>
      </c>
      <c r="B60" s="45"/>
      <c r="C60" s="123" t="s">
        <v>154</v>
      </c>
      <c r="D60" s="45"/>
      <c r="E60" s="123" t="s">
        <v>155</v>
      </c>
      <c r="F60" s="45"/>
      <c r="G60" s="45"/>
      <c r="H60" s="45"/>
      <c r="I60" s="45"/>
      <c r="J60" s="45"/>
      <c r="K60" s="90">
        <v>1800</v>
      </c>
      <c r="L60" s="45"/>
      <c r="M60" s="90">
        <v>819.54</v>
      </c>
      <c r="N60" s="45"/>
      <c r="O60" s="91">
        <v>45.53</v>
      </c>
      <c r="P60" s="45"/>
    </row>
    <row r="61" spans="1:16" ht="12.75">
      <c r="A61" s="123" t="s">
        <v>2</v>
      </c>
      <c r="B61" s="45"/>
      <c r="C61" s="123" t="s">
        <v>143</v>
      </c>
      <c r="D61" s="45"/>
      <c r="E61" s="123" t="s">
        <v>144</v>
      </c>
      <c r="F61" s="45"/>
      <c r="G61" s="45"/>
      <c r="H61" s="45"/>
      <c r="I61" s="45"/>
      <c r="J61" s="45"/>
      <c r="K61" s="90">
        <v>880</v>
      </c>
      <c r="L61" s="45"/>
      <c r="M61" s="90">
        <v>1107.6</v>
      </c>
      <c r="N61" s="45"/>
      <c r="O61" s="91">
        <v>125.86</v>
      </c>
      <c r="P61" s="45"/>
    </row>
    <row r="62" spans="1:16" ht="12.75">
      <c r="A62" s="124" t="s">
        <v>2</v>
      </c>
      <c r="B62" s="45"/>
      <c r="C62" s="124" t="s">
        <v>100</v>
      </c>
      <c r="D62" s="45"/>
      <c r="E62" s="124" t="s">
        <v>101</v>
      </c>
      <c r="F62" s="45"/>
      <c r="G62" s="45"/>
      <c r="H62" s="45"/>
      <c r="I62" s="45"/>
      <c r="J62" s="45"/>
      <c r="K62" s="125">
        <f>SUM(K63:L65)</f>
        <v>1900</v>
      </c>
      <c r="L62" s="45"/>
      <c r="M62" s="125">
        <f>SUM(M63:N65)</f>
        <v>1141.28</v>
      </c>
      <c r="N62" s="45"/>
      <c r="O62" s="126">
        <v>60</v>
      </c>
      <c r="P62" s="45"/>
    </row>
    <row r="63" spans="1:16" ht="12.75">
      <c r="A63" s="123" t="s">
        <v>2</v>
      </c>
      <c r="B63" s="45"/>
      <c r="C63" s="123" t="s">
        <v>145</v>
      </c>
      <c r="D63" s="45"/>
      <c r="E63" s="123" t="s">
        <v>146</v>
      </c>
      <c r="F63" s="45"/>
      <c r="G63" s="45"/>
      <c r="H63" s="45"/>
      <c r="I63" s="45"/>
      <c r="J63" s="45"/>
      <c r="K63" s="90">
        <v>1500</v>
      </c>
      <c r="L63" s="45"/>
      <c r="M63" s="90">
        <v>663.76</v>
      </c>
      <c r="N63" s="45"/>
      <c r="O63" s="91">
        <v>44.25</v>
      </c>
      <c r="P63" s="45"/>
    </row>
    <row r="64" spans="1:16" ht="12.75">
      <c r="A64" s="123" t="s">
        <v>2</v>
      </c>
      <c r="B64" s="45"/>
      <c r="C64" s="123" t="s">
        <v>147</v>
      </c>
      <c r="D64" s="45"/>
      <c r="E64" s="123" t="s">
        <v>148</v>
      </c>
      <c r="F64" s="45"/>
      <c r="G64" s="45"/>
      <c r="H64" s="45"/>
      <c r="I64" s="45"/>
      <c r="J64" s="45"/>
      <c r="K64" s="90">
        <v>300</v>
      </c>
      <c r="L64" s="45"/>
      <c r="M64" s="90">
        <v>355.08</v>
      </c>
      <c r="N64" s="45"/>
      <c r="O64" s="91">
        <v>118.36</v>
      </c>
      <c r="P64" s="45"/>
    </row>
    <row r="65" spans="1:16" ht="12.75">
      <c r="A65" s="123" t="s">
        <v>2</v>
      </c>
      <c r="B65" s="45"/>
      <c r="C65" s="123" t="s">
        <v>151</v>
      </c>
      <c r="D65" s="45"/>
      <c r="E65" s="123" t="s">
        <v>101</v>
      </c>
      <c r="F65" s="45"/>
      <c r="G65" s="45"/>
      <c r="H65" s="45"/>
      <c r="I65" s="45"/>
      <c r="J65" s="45"/>
      <c r="K65" s="90">
        <v>100</v>
      </c>
      <c r="L65" s="45"/>
      <c r="M65" s="90">
        <v>122.44</v>
      </c>
      <c r="N65" s="45"/>
      <c r="O65" s="91">
        <v>122.44</v>
      </c>
      <c r="P65" s="45"/>
    </row>
    <row r="66" spans="1:16" ht="12.75">
      <c r="A66" s="127" t="s">
        <v>2</v>
      </c>
      <c r="B66" s="45"/>
      <c r="C66" s="127" t="s">
        <v>39</v>
      </c>
      <c r="D66" s="45"/>
      <c r="E66" s="45"/>
      <c r="F66" s="45"/>
      <c r="G66" s="45"/>
      <c r="H66" s="45"/>
      <c r="I66" s="45"/>
      <c r="J66" s="45"/>
      <c r="K66" s="128">
        <f>SUM(K68,K80)</f>
        <v>1600</v>
      </c>
      <c r="L66" s="45"/>
      <c r="M66" s="128">
        <v>0</v>
      </c>
      <c r="N66" s="45"/>
      <c r="O66" s="129">
        <v>0</v>
      </c>
      <c r="P66" s="45"/>
    </row>
    <row r="67" spans="1:16" ht="12.75">
      <c r="A67" s="127" t="s">
        <v>2</v>
      </c>
      <c r="B67" s="45"/>
      <c r="C67" s="127" t="s">
        <v>41</v>
      </c>
      <c r="D67" s="45"/>
      <c r="E67" s="45"/>
      <c r="F67" s="45"/>
      <c r="G67" s="45"/>
      <c r="H67" s="45"/>
      <c r="I67" s="45"/>
      <c r="J67" s="45"/>
      <c r="K67" s="128">
        <v>930</v>
      </c>
      <c r="L67" s="45"/>
      <c r="M67" s="128">
        <v>0</v>
      </c>
      <c r="N67" s="45"/>
      <c r="O67" s="129">
        <v>0</v>
      </c>
      <c r="P67" s="45"/>
    </row>
    <row r="68" spans="1:16" ht="12.75">
      <c r="A68" s="124" t="s">
        <v>2</v>
      </c>
      <c r="B68" s="45"/>
      <c r="C68" s="124" t="s">
        <v>116</v>
      </c>
      <c r="D68" s="45"/>
      <c r="E68" s="124" t="s">
        <v>117</v>
      </c>
      <c r="F68" s="45"/>
      <c r="G68" s="45"/>
      <c r="H68" s="45"/>
      <c r="I68" s="45"/>
      <c r="J68" s="45"/>
      <c r="K68" s="125">
        <v>930</v>
      </c>
      <c r="L68" s="45"/>
      <c r="M68" s="125">
        <v>0</v>
      </c>
      <c r="N68" s="45"/>
      <c r="O68" s="126">
        <v>0</v>
      </c>
      <c r="P68" s="45"/>
    </row>
    <row r="69" spans="1:16" ht="12.75">
      <c r="A69" s="123" t="s">
        <v>2</v>
      </c>
      <c r="B69" s="45"/>
      <c r="C69" s="123" t="s">
        <v>118</v>
      </c>
      <c r="D69" s="45"/>
      <c r="E69" s="123" t="s">
        <v>119</v>
      </c>
      <c r="F69" s="45"/>
      <c r="G69" s="45"/>
      <c r="H69" s="45"/>
      <c r="I69" s="45"/>
      <c r="J69" s="45"/>
      <c r="K69" s="90">
        <v>930</v>
      </c>
      <c r="L69" s="45"/>
      <c r="M69" s="90">
        <v>0</v>
      </c>
      <c r="N69" s="45"/>
      <c r="O69" s="91">
        <v>0</v>
      </c>
      <c r="P69" s="45"/>
    </row>
    <row r="70" spans="1:16" ht="12.75">
      <c r="A70" s="127" t="s">
        <v>2</v>
      </c>
      <c r="B70" s="45"/>
      <c r="C70" s="127" t="s">
        <v>42</v>
      </c>
      <c r="D70" s="45"/>
      <c r="E70" s="45"/>
      <c r="F70" s="45"/>
      <c r="G70" s="45"/>
      <c r="H70" s="45"/>
      <c r="I70" s="45"/>
      <c r="J70" s="45"/>
      <c r="K70" s="128">
        <v>0</v>
      </c>
      <c r="L70" s="45"/>
      <c r="M70" s="128">
        <v>0</v>
      </c>
      <c r="N70" s="45"/>
      <c r="O70" s="129">
        <v>0</v>
      </c>
      <c r="P70" s="45"/>
    </row>
    <row r="71" spans="1:16" ht="12.75">
      <c r="A71" s="124" t="s">
        <v>2</v>
      </c>
      <c r="B71" s="45"/>
      <c r="C71" s="124" t="s">
        <v>116</v>
      </c>
      <c r="D71" s="45"/>
      <c r="E71" s="124" t="s">
        <v>117</v>
      </c>
      <c r="F71" s="45"/>
      <c r="G71" s="45"/>
      <c r="H71" s="45"/>
      <c r="I71" s="45"/>
      <c r="J71" s="45"/>
      <c r="K71" s="125">
        <v>0</v>
      </c>
      <c r="L71" s="45"/>
      <c r="M71" s="125">
        <v>0</v>
      </c>
      <c r="N71" s="45"/>
      <c r="O71" s="126">
        <v>0</v>
      </c>
      <c r="P71" s="45"/>
    </row>
    <row r="72" spans="1:16" ht="12.75">
      <c r="A72" s="123" t="s">
        <v>2</v>
      </c>
      <c r="B72" s="45"/>
      <c r="C72" s="123" t="s">
        <v>118</v>
      </c>
      <c r="D72" s="45"/>
      <c r="E72" s="123" t="s">
        <v>119</v>
      </c>
      <c r="F72" s="45"/>
      <c r="G72" s="45"/>
      <c r="H72" s="45"/>
      <c r="I72" s="45"/>
      <c r="J72" s="45"/>
      <c r="K72" s="90">
        <v>0</v>
      </c>
      <c r="L72" s="45"/>
      <c r="M72" s="90">
        <v>0</v>
      </c>
      <c r="N72" s="45"/>
      <c r="O72" s="91">
        <v>0</v>
      </c>
      <c r="P72" s="45"/>
    </row>
    <row r="73" spans="1:16" ht="12.75">
      <c r="A73" s="127" t="s">
        <v>2</v>
      </c>
      <c r="B73" s="45"/>
      <c r="C73" s="127" t="s">
        <v>43</v>
      </c>
      <c r="D73" s="45"/>
      <c r="E73" s="45"/>
      <c r="F73" s="45"/>
      <c r="G73" s="45"/>
      <c r="H73" s="45"/>
      <c r="I73" s="45"/>
      <c r="J73" s="45"/>
      <c r="K73" s="128">
        <v>0</v>
      </c>
      <c r="L73" s="45"/>
      <c r="M73" s="128">
        <v>0</v>
      </c>
      <c r="N73" s="45"/>
      <c r="O73" s="129">
        <v>0</v>
      </c>
      <c r="P73" s="45"/>
    </row>
    <row r="74" spans="1:16" ht="12.75">
      <c r="A74" s="124" t="s">
        <v>2</v>
      </c>
      <c r="B74" s="45"/>
      <c r="C74" s="124" t="s">
        <v>174</v>
      </c>
      <c r="D74" s="45"/>
      <c r="E74" s="124" t="s">
        <v>175</v>
      </c>
      <c r="F74" s="45"/>
      <c r="G74" s="45"/>
      <c r="H74" s="45"/>
      <c r="I74" s="45"/>
      <c r="J74" s="45"/>
      <c r="K74" s="125">
        <v>0</v>
      </c>
      <c r="L74" s="45"/>
      <c r="M74" s="125">
        <v>0</v>
      </c>
      <c r="N74" s="45"/>
      <c r="O74" s="126">
        <v>0</v>
      </c>
      <c r="P74" s="45"/>
    </row>
    <row r="75" spans="1:16" ht="12.75">
      <c r="A75" s="123" t="s">
        <v>2</v>
      </c>
      <c r="B75" s="45"/>
      <c r="C75" s="123" t="s">
        <v>176</v>
      </c>
      <c r="D75" s="45"/>
      <c r="E75" s="123" t="s">
        <v>175</v>
      </c>
      <c r="F75" s="45"/>
      <c r="G75" s="45"/>
      <c r="H75" s="45"/>
      <c r="I75" s="45"/>
      <c r="J75" s="45"/>
      <c r="K75" s="90">
        <v>0</v>
      </c>
      <c r="L75" s="45"/>
      <c r="M75" s="90">
        <v>0</v>
      </c>
      <c r="N75" s="45"/>
      <c r="O75" s="91">
        <v>0</v>
      </c>
      <c r="P75" s="45"/>
    </row>
    <row r="76" spans="1:16" ht="12.75">
      <c r="A76" s="127" t="s">
        <v>2</v>
      </c>
      <c r="B76" s="45"/>
      <c r="C76" s="127" t="s">
        <v>44</v>
      </c>
      <c r="D76" s="45"/>
      <c r="E76" s="45"/>
      <c r="F76" s="45"/>
      <c r="G76" s="45"/>
      <c r="H76" s="45"/>
      <c r="I76" s="45"/>
      <c r="J76" s="45"/>
      <c r="K76" s="128">
        <v>0</v>
      </c>
      <c r="L76" s="45"/>
      <c r="M76" s="128">
        <v>0</v>
      </c>
      <c r="N76" s="45"/>
      <c r="O76" s="129">
        <v>0</v>
      </c>
      <c r="P76" s="45"/>
    </row>
    <row r="77" spans="1:16" ht="12.75">
      <c r="A77" s="127" t="s">
        <v>2</v>
      </c>
      <c r="B77" s="45"/>
      <c r="C77" s="127" t="s">
        <v>46</v>
      </c>
      <c r="D77" s="45"/>
      <c r="E77" s="45"/>
      <c r="F77" s="45"/>
      <c r="G77" s="45"/>
      <c r="H77" s="45"/>
      <c r="I77" s="45"/>
      <c r="J77" s="45"/>
      <c r="K77" s="128">
        <v>0</v>
      </c>
      <c r="L77" s="45"/>
      <c r="M77" s="128">
        <v>0</v>
      </c>
      <c r="N77" s="45"/>
      <c r="O77" s="129">
        <v>0</v>
      </c>
      <c r="P77" s="45"/>
    </row>
    <row r="78" spans="1:16" ht="12.75">
      <c r="A78" s="124" t="s">
        <v>2</v>
      </c>
      <c r="B78" s="45"/>
      <c r="C78" s="124" t="s">
        <v>116</v>
      </c>
      <c r="D78" s="45"/>
      <c r="E78" s="124" t="s">
        <v>117</v>
      </c>
      <c r="F78" s="45"/>
      <c r="G78" s="45"/>
      <c r="H78" s="45"/>
      <c r="I78" s="45"/>
      <c r="J78" s="45"/>
      <c r="K78" s="125">
        <v>0</v>
      </c>
      <c r="L78" s="45"/>
      <c r="M78" s="125">
        <v>0</v>
      </c>
      <c r="N78" s="45"/>
      <c r="O78" s="126">
        <v>0</v>
      </c>
      <c r="P78" s="45"/>
    </row>
    <row r="79" spans="1:16" ht="12.75">
      <c r="A79" s="123" t="s">
        <v>2</v>
      </c>
      <c r="B79" s="45"/>
      <c r="C79" s="123" t="s">
        <v>118</v>
      </c>
      <c r="D79" s="45"/>
      <c r="E79" s="123" t="s">
        <v>119</v>
      </c>
      <c r="F79" s="45"/>
      <c r="G79" s="45"/>
      <c r="H79" s="45"/>
      <c r="I79" s="45"/>
      <c r="J79" s="45"/>
      <c r="K79" s="90">
        <v>0</v>
      </c>
      <c r="L79" s="45"/>
      <c r="M79" s="90">
        <v>0</v>
      </c>
      <c r="N79" s="45"/>
      <c r="O79" s="91">
        <v>0</v>
      </c>
      <c r="P79" s="45"/>
    </row>
    <row r="80" spans="1:16" ht="12.75">
      <c r="A80" s="127" t="s">
        <v>2</v>
      </c>
      <c r="B80" s="45"/>
      <c r="C80" s="127" t="s">
        <v>45</v>
      </c>
      <c r="D80" s="45"/>
      <c r="E80" s="45"/>
      <c r="F80" s="45"/>
      <c r="G80" s="45"/>
      <c r="H80" s="45"/>
      <c r="I80" s="45"/>
      <c r="J80" s="45"/>
      <c r="K80" s="128">
        <v>670</v>
      </c>
      <c r="L80" s="45"/>
      <c r="M80" s="128">
        <v>0</v>
      </c>
      <c r="N80" s="45"/>
      <c r="O80" s="129">
        <v>0</v>
      </c>
      <c r="P80" s="45"/>
    </row>
    <row r="81" spans="1:16" ht="12.75">
      <c r="A81" s="124" t="s">
        <v>2</v>
      </c>
      <c r="B81" s="45"/>
      <c r="C81" s="124" t="s">
        <v>116</v>
      </c>
      <c r="D81" s="45"/>
      <c r="E81" s="124" t="s">
        <v>117</v>
      </c>
      <c r="F81" s="45"/>
      <c r="G81" s="45"/>
      <c r="H81" s="45"/>
      <c r="I81" s="45"/>
      <c r="J81" s="45"/>
      <c r="K81" s="125">
        <v>670</v>
      </c>
      <c r="L81" s="45"/>
      <c r="M81" s="125">
        <v>0</v>
      </c>
      <c r="N81" s="45"/>
      <c r="O81" s="126">
        <v>0</v>
      </c>
      <c r="P81" s="45"/>
    </row>
    <row r="82" spans="1:16" ht="12.75">
      <c r="A82" s="123" t="s">
        <v>2</v>
      </c>
      <c r="B82" s="45"/>
      <c r="C82" s="123" t="s">
        <v>122</v>
      </c>
      <c r="D82" s="45"/>
      <c r="E82" s="123" t="s">
        <v>123</v>
      </c>
      <c r="F82" s="45"/>
      <c r="G82" s="45"/>
      <c r="H82" s="45"/>
      <c r="I82" s="45"/>
      <c r="J82" s="45"/>
      <c r="K82" s="90">
        <v>670</v>
      </c>
      <c r="L82" s="45"/>
      <c r="M82" s="90">
        <v>0</v>
      </c>
      <c r="N82" s="45"/>
      <c r="O82" s="91">
        <v>0</v>
      </c>
      <c r="P82" s="45"/>
    </row>
    <row r="83" spans="1:16" ht="12.75">
      <c r="A83" s="130" t="s">
        <v>166</v>
      </c>
      <c r="B83" s="45"/>
      <c r="C83" s="130" t="s">
        <v>183</v>
      </c>
      <c r="D83" s="45"/>
      <c r="E83" s="130" t="s">
        <v>184</v>
      </c>
      <c r="F83" s="45"/>
      <c r="G83" s="45"/>
      <c r="H83" s="45"/>
      <c r="I83" s="45"/>
      <c r="J83" s="45"/>
      <c r="K83" s="131">
        <v>740</v>
      </c>
      <c r="L83" s="45"/>
      <c r="M83" s="131">
        <v>384.91</v>
      </c>
      <c r="N83" s="45"/>
      <c r="O83" s="132">
        <v>52</v>
      </c>
      <c r="P83" s="45"/>
    </row>
    <row r="84" spans="1:16" ht="12.75">
      <c r="A84" s="127" t="s">
        <v>2</v>
      </c>
      <c r="B84" s="45"/>
      <c r="C84" s="127" t="s">
        <v>37</v>
      </c>
      <c r="D84" s="45"/>
      <c r="E84" s="45"/>
      <c r="F84" s="45"/>
      <c r="G84" s="45"/>
      <c r="H84" s="45"/>
      <c r="I84" s="45"/>
      <c r="J84" s="45"/>
      <c r="K84" s="128">
        <v>740</v>
      </c>
      <c r="L84" s="45"/>
      <c r="M84" s="128">
        <v>384.91</v>
      </c>
      <c r="N84" s="45"/>
      <c r="O84" s="129">
        <v>52</v>
      </c>
      <c r="P84" s="45"/>
    </row>
    <row r="85" spans="1:16" ht="12.75">
      <c r="A85" s="127" t="s">
        <v>2</v>
      </c>
      <c r="B85" s="45"/>
      <c r="C85" s="127" t="s">
        <v>38</v>
      </c>
      <c r="D85" s="45"/>
      <c r="E85" s="45"/>
      <c r="F85" s="45"/>
      <c r="G85" s="45"/>
      <c r="H85" s="45"/>
      <c r="I85" s="45"/>
      <c r="J85" s="45"/>
      <c r="K85" s="128">
        <v>740</v>
      </c>
      <c r="L85" s="45"/>
      <c r="M85" s="128">
        <v>384.91</v>
      </c>
      <c r="N85" s="45"/>
      <c r="O85" s="129">
        <v>52</v>
      </c>
      <c r="P85" s="45"/>
    </row>
    <row r="86" spans="1:16" ht="12.75">
      <c r="A86" s="124" t="s">
        <v>2</v>
      </c>
      <c r="B86" s="45"/>
      <c r="C86" s="124" t="s">
        <v>156</v>
      </c>
      <c r="D86" s="45"/>
      <c r="E86" s="124" t="s">
        <v>157</v>
      </c>
      <c r="F86" s="45"/>
      <c r="G86" s="45"/>
      <c r="H86" s="45"/>
      <c r="I86" s="45"/>
      <c r="J86" s="45"/>
      <c r="K86" s="125">
        <v>740</v>
      </c>
      <c r="L86" s="45"/>
      <c r="M86" s="125">
        <f>SUM(M87:N88)</f>
        <v>384.91</v>
      </c>
      <c r="N86" s="45"/>
      <c r="O86" s="126">
        <v>52</v>
      </c>
      <c r="P86" s="45"/>
    </row>
    <row r="87" spans="1:16" ht="12.75">
      <c r="A87" s="123" t="s">
        <v>2</v>
      </c>
      <c r="B87" s="45"/>
      <c r="C87" s="123" t="s">
        <v>158</v>
      </c>
      <c r="D87" s="45"/>
      <c r="E87" s="123" t="s">
        <v>159</v>
      </c>
      <c r="F87" s="45"/>
      <c r="G87" s="45"/>
      <c r="H87" s="45"/>
      <c r="I87" s="45"/>
      <c r="J87" s="45"/>
      <c r="K87" s="90">
        <v>730</v>
      </c>
      <c r="L87" s="45"/>
      <c r="M87" s="90">
        <v>384.86</v>
      </c>
      <c r="N87" s="45"/>
      <c r="O87" s="91">
        <v>52.7</v>
      </c>
      <c r="P87" s="45"/>
    </row>
    <row r="88" spans="1:16" ht="12.75">
      <c r="A88" s="123" t="s">
        <v>2</v>
      </c>
      <c r="B88" s="45"/>
      <c r="C88" s="123" t="s">
        <v>160</v>
      </c>
      <c r="D88" s="45"/>
      <c r="E88" s="123" t="s">
        <v>161</v>
      </c>
      <c r="F88" s="45"/>
      <c r="G88" s="45"/>
      <c r="H88" s="45"/>
      <c r="I88" s="45"/>
      <c r="J88" s="45"/>
      <c r="K88" s="90">
        <v>10</v>
      </c>
      <c r="L88" s="45"/>
      <c r="M88" s="90">
        <v>0.05</v>
      </c>
      <c r="N88" s="45"/>
      <c r="O88" s="91">
        <v>0.5</v>
      </c>
      <c r="P88" s="45"/>
    </row>
    <row r="89" spans="1:16" ht="12.75">
      <c r="A89" s="130" t="s">
        <v>166</v>
      </c>
      <c r="B89" s="45"/>
      <c r="C89" s="130" t="s">
        <v>185</v>
      </c>
      <c r="D89" s="45"/>
      <c r="E89" s="130" t="s">
        <v>186</v>
      </c>
      <c r="F89" s="45"/>
      <c r="G89" s="45"/>
      <c r="H89" s="45"/>
      <c r="I89" s="45"/>
      <c r="J89" s="45"/>
      <c r="K89" s="131">
        <v>0</v>
      </c>
      <c r="L89" s="45"/>
      <c r="M89" s="131">
        <v>0</v>
      </c>
      <c r="N89" s="45"/>
      <c r="O89" s="132">
        <v>0</v>
      </c>
      <c r="P89" s="45"/>
    </row>
    <row r="90" spans="1:16" ht="12.75">
      <c r="A90" s="127" t="s">
        <v>2</v>
      </c>
      <c r="B90" s="45"/>
      <c r="C90" s="127" t="s">
        <v>34</v>
      </c>
      <c r="D90" s="45"/>
      <c r="E90" s="45"/>
      <c r="F90" s="45"/>
      <c r="G90" s="45"/>
      <c r="H90" s="45"/>
      <c r="I90" s="45"/>
      <c r="J90" s="45"/>
      <c r="K90" s="128">
        <v>0</v>
      </c>
      <c r="L90" s="45"/>
      <c r="M90" s="128">
        <v>0</v>
      </c>
      <c r="N90" s="45"/>
      <c r="O90" s="129">
        <v>0</v>
      </c>
      <c r="P90" s="45"/>
    </row>
    <row r="91" spans="1:16" ht="12.75">
      <c r="A91" s="127" t="s">
        <v>2</v>
      </c>
      <c r="B91" s="45"/>
      <c r="C91" s="127" t="s">
        <v>35</v>
      </c>
      <c r="D91" s="45"/>
      <c r="E91" s="45"/>
      <c r="F91" s="45"/>
      <c r="G91" s="45"/>
      <c r="H91" s="45"/>
      <c r="I91" s="45"/>
      <c r="J91" s="45"/>
      <c r="K91" s="128">
        <v>0</v>
      </c>
      <c r="L91" s="45"/>
      <c r="M91" s="128">
        <v>0</v>
      </c>
      <c r="N91" s="45"/>
      <c r="O91" s="129">
        <v>0</v>
      </c>
      <c r="P91" s="45"/>
    </row>
    <row r="92" spans="1:16" ht="12.75">
      <c r="A92" s="124" t="s">
        <v>2</v>
      </c>
      <c r="B92" s="45"/>
      <c r="C92" s="124" t="s">
        <v>126</v>
      </c>
      <c r="D92" s="45"/>
      <c r="E92" s="124" t="s">
        <v>127</v>
      </c>
      <c r="F92" s="45"/>
      <c r="G92" s="45"/>
      <c r="H92" s="45"/>
      <c r="I92" s="45"/>
      <c r="J92" s="45"/>
      <c r="K92" s="125">
        <v>0</v>
      </c>
      <c r="L92" s="45"/>
      <c r="M92" s="125">
        <v>0</v>
      </c>
      <c r="N92" s="45"/>
      <c r="O92" s="126">
        <v>0</v>
      </c>
      <c r="P92" s="45"/>
    </row>
    <row r="93" spans="1:16" ht="12.75">
      <c r="A93" s="123" t="s">
        <v>2</v>
      </c>
      <c r="B93" s="45"/>
      <c r="C93" s="123" t="s">
        <v>187</v>
      </c>
      <c r="D93" s="45"/>
      <c r="E93" s="123" t="s">
        <v>188</v>
      </c>
      <c r="F93" s="45"/>
      <c r="G93" s="45"/>
      <c r="H93" s="45"/>
      <c r="I93" s="45"/>
      <c r="J93" s="45"/>
      <c r="K93" s="90">
        <v>0</v>
      </c>
      <c r="L93" s="45"/>
      <c r="M93" s="90">
        <v>0</v>
      </c>
      <c r="N93" s="45"/>
      <c r="O93" s="91">
        <v>0</v>
      </c>
      <c r="P93" s="45"/>
    </row>
    <row r="94" spans="1:16" ht="12.75">
      <c r="A94" s="127" t="s">
        <v>2</v>
      </c>
      <c r="B94" s="45"/>
      <c r="C94" s="127" t="s">
        <v>36</v>
      </c>
      <c r="D94" s="45"/>
      <c r="E94" s="45"/>
      <c r="F94" s="45"/>
      <c r="G94" s="45"/>
      <c r="H94" s="45"/>
      <c r="I94" s="45"/>
      <c r="J94" s="45"/>
      <c r="K94" s="128">
        <v>0</v>
      </c>
      <c r="L94" s="45"/>
      <c r="M94" s="128">
        <v>0</v>
      </c>
      <c r="N94" s="45"/>
      <c r="O94" s="129">
        <v>0</v>
      </c>
      <c r="P94" s="45"/>
    </row>
    <row r="95" spans="1:16" ht="12.75">
      <c r="A95" s="124" t="s">
        <v>2</v>
      </c>
      <c r="B95" s="45"/>
      <c r="C95" s="124" t="s">
        <v>136</v>
      </c>
      <c r="D95" s="45"/>
      <c r="E95" s="124" t="s">
        <v>137</v>
      </c>
      <c r="F95" s="45"/>
      <c r="G95" s="45"/>
      <c r="H95" s="45"/>
      <c r="I95" s="45"/>
      <c r="J95" s="45"/>
      <c r="K95" s="125">
        <v>0</v>
      </c>
      <c r="L95" s="45"/>
      <c r="M95" s="125">
        <v>0</v>
      </c>
      <c r="N95" s="45"/>
      <c r="O95" s="126">
        <v>0</v>
      </c>
      <c r="P95" s="45"/>
    </row>
    <row r="96" spans="1:16" ht="12.75">
      <c r="A96" s="123" t="s">
        <v>2</v>
      </c>
      <c r="B96" s="45"/>
      <c r="C96" s="123" t="s">
        <v>164</v>
      </c>
      <c r="D96" s="45"/>
      <c r="E96" s="123" t="s">
        <v>165</v>
      </c>
      <c r="F96" s="45"/>
      <c r="G96" s="45"/>
      <c r="H96" s="45"/>
      <c r="I96" s="45"/>
      <c r="J96" s="45"/>
      <c r="K96" s="90">
        <v>0</v>
      </c>
      <c r="L96" s="45"/>
      <c r="M96" s="90">
        <v>0</v>
      </c>
      <c r="N96" s="45"/>
      <c r="O96" s="91">
        <v>0</v>
      </c>
      <c r="P96" s="45"/>
    </row>
    <row r="97" spans="1:16" ht="12.75">
      <c r="A97" s="127" t="s">
        <v>2</v>
      </c>
      <c r="B97" s="45"/>
      <c r="C97" s="127" t="s">
        <v>37</v>
      </c>
      <c r="D97" s="45"/>
      <c r="E97" s="45"/>
      <c r="F97" s="45"/>
      <c r="G97" s="45"/>
      <c r="H97" s="45"/>
      <c r="I97" s="45"/>
      <c r="J97" s="45"/>
      <c r="K97" s="128">
        <v>0</v>
      </c>
      <c r="L97" s="45"/>
      <c r="M97" s="128">
        <v>0</v>
      </c>
      <c r="N97" s="45"/>
      <c r="O97" s="129">
        <v>0</v>
      </c>
      <c r="P97" s="45"/>
    </row>
    <row r="98" spans="1:16" ht="12.75">
      <c r="A98" s="127" t="s">
        <v>2</v>
      </c>
      <c r="B98" s="45"/>
      <c r="C98" s="127" t="s">
        <v>38</v>
      </c>
      <c r="D98" s="45"/>
      <c r="E98" s="45"/>
      <c r="F98" s="45"/>
      <c r="G98" s="45"/>
      <c r="H98" s="45"/>
      <c r="I98" s="45"/>
      <c r="J98" s="45"/>
      <c r="K98" s="128">
        <v>0</v>
      </c>
      <c r="L98" s="45"/>
      <c r="M98" s="128">
        <v>0</v>
      </c>
      <c r="N98" s="45"/>
      <c r="O98" s="129">
        <v>0</v>
      </c>
      <c r="P98" s="45"/>
    </row>
    <row r="99" spans="1:16" ht="12.75">
      <c r="A99" s="124" t="s">
        <v>2</v>
      </c>
      <c r="B99" s="45"/>
      <c r="C99" s="124" t="s">
        <v>136</v>
      </c>
      <c r="D99" s="45"/>
      <c r="E99" s="124" t="s">
        <v>137</v>
      </c>
      <c r="F99" s="45"/>
      <c r="G99" s="45"/>
      <c r="H99" s="45"/>
      <c r="I99" s="45"/>
      <c r="J99" s="45"/>
      <c r="K99" s="125">
        <v>0</v>
      </c>
      <c r="L99" s="45"/>
      <c r="M99" s="125">
        <v>0</v>
      </c>
      <c r="N99" s="45"/>
      <c r="O99" s="126">
        <v>0</v>
      </c>
      <c r="P99" s="45"/>
    </row>
    <row r="100" spans="1:16" ht="12.75">
      <c r="A100" s="123" t="s">
        <v>2</v>
      </c>
      <c r="B100" s="45"/>
      <c r="C100" s="123" t="s">
        <v>164</v>
      </c>
      <c r="D100" s="45"/>
      <c r="E100" s="123" t="s">
        <v>165</v>
      </c>
      <c r="F100" s="45"/>
      <c r="G100" s="45"/>
      <c r="H100" s="45"/>
      <c r="I100" s="45"/>
      <c r="J100" s="45"/>
      <c r="K100" s="90">
        <v>0</v>
      </c>
      <c r="L100" s="45"/>
      <c r="M100" s="90">
        <v>0</v>
      </c>
      <c r="N100" s="45"/>
      <c r="O100" s="91">
        <v>0</v>
      </c>
      <c r="P100" s="45"/>
    </row>
    <row r="101" spans="1:16" ht="12.75">
      <c r="A101" s="130" t="s">
        <v>166</v>
      </c>
      <c r="B101" s="45"/>
      <c r="C101" s="130" t="s">
        <v>189</v>
      </c>
      <c r="D101" s="45"/>
      <c r="E101" s="130" t="s">
        <v>190</v>
      </c>
      <c r="F101" s="45"/>
      <c r="G101" s="45"/>
      <c r="H101" s="45"/>
      <c r="I101" s="45"/>
      <c r="J101" s="45"/>
      <c r="K101" s="131">
        <v>400</v>
      </c>
      <c r="L101" s="45"/>
      <c r="M101" s="131">
        <v>0</v>
      </c>
      <c r="N101" s="45"/>
      <c r="O101" s="132">
        <v>0</v>
      </c>
      <c r="P101" s="45"/>
    </row>
    <row r="102" spans="1:16" ht="12.75">
      <c r="A102" s="127" t="s">
        <v>2</v>
      </c>
      <c r="B102" s="45"/>
      <c r="C102" s="127" t="s">
        <v>37</v>
      </c>
      <c r="D102" s="45"/>
      <c r="E102" s="45"/>
      <c r="F102" s="45"/>
      <c r="G102" s="45"/>
      <c r="H102" s="45"/>
      <c r="I102" s="45"/>
      <c r="J102" s="45"/>
      <c r="K102" s="128">
        <v>400</v>
      </c>
      <c r="L102" s="45"/>
      <c r="M102" s="128">
        <v>0</v>
      </c>
      <c r="N102" s="45"/>
      <c r="O102" s="129">
        <v>0</v>
      </c>
      <c r="P102" s="45"/>
    </row>
    <row r="103" spans="1:16" ht="12.75">
      <c r="A103" s="127" t="s">
        <v>2</v>
      </c>
      <c r="B103" s="45"/>
      <c r="C103" s="127" t="s">
        <v>38</v>
      </c>
      <c r="D103" s="45"/>
      <c r="E103" s="45"/>
      <c r="F103" s="45"/>
      <c r="G103" s="45"/>
      <c r="H103" s="45"/>
      <c r="I103" s="45"/>
      <c r="J103" s="45"/>
      <c r="K103" s="128">
        <v>400</v>
      </c>
      <c r="L103" s="45"/>
      <c r="M103" s="128">
        <v>0</v>
      </c>
      <c r="N103" s="45"/>
      <c r="O103" s="129">
        <v>0</v>
      </c>
      <c r="P103" s="45"/>
    </row>
    <row r="104" spans="1:16" ht="12.75">
      <c r="A104" s="124" t="s">
        <v>2</v>
      </c>
      <c r="B104" s="45"/>
      <c r="C104" s="124" t="s">
        <v>136</v>
      </c>
      <c r="D104" s="45"/>
      <c r="E104" s="124" t="s">
        <v>137</v>
      </c>
      <c r="F104" s="45"/>
      <c r="G104" s="45"/>
      <c r="H104" s="45"/>
      <c r="I104" s="45"/>
      <c r="J104" s="45"/>
      <c r="K104" s="125">
        <v>400</v>
      </c>
      <c r="L104" s="45"/>
      <c r="M104" s="125">
        <v>0</v>
      </c>
      <c r="N104" s="45"/>
      <c r="O104" s="126">
        <v>0</v>
      </c>
      <c r="P104" s="45"/>
    </row>
    <row r="105" spans="1:16" ht="12.75">
      <c r="A105" s="123" t="s">
        <v>2</v>
      </c>
      <c r="B105" s="45"/>
      <c r="C105" s="123" t="s">
        <v>164</v>
      </c>
      <c r="D105" s="45"/>
      <c r="E105" s="123" t="s">
        <v>165</v>
      </c>
      <c r="F105" s="45"/>
      <c r="G105" s="45"/>
      <c r="H105" s="45"/>
      <c r="I105" s="45"/>
      <c r="J105" s="45"/>
      <c r="K105" s="90">
        <v>400</v>
      </c>
      <c r="L105" s="45"/>
      <c r="M105" s="90">
        <v>0</v>
      </c>
      <c r="N105" s="45"/>
      <c r="O105" s="91">
        <v>0</v>
      </c>
      <c r="P105" s="45"/>
    </row>
    <row r="106" spans="1:16" ht="12.75">
      <c r="A106" s="124" t="s">
        <v>2</v>
      </c>
      <c r="B106" s="45"/>
      <c r="C106" s="124" t="s">
        <v>128</v>
      </c>
      <c r="D106" s="45"/>
      <c r="E106" s="124" t="s">
        <v>129</v>
      </c>
      <c r="F106" s="45"/>
      <c r="G106" s="45"/>
      <c r="H106" s="45"/>
      <c r="I106" s="45"/>
      <c r="J106" s="45"/>
      <c r="K106" s="125">
        <v>0</v>
      </c>
      <c r="L106" s="45"/>
      <c r="M106" s="125">
        <v>0</v>
      </c>
      <c r="N106" s="45"/>
      <c r="O106" s="126">
        <v>0</v>
      </c>
      <c r="P106" s="45"/>
    </row>
    <row r="107" spans="1:16" ht="12.75">
      <c r="A107" s="123" t="s">
        <v>2</v>
      </c>
      <c r="B107" s="45"/>
      <c r="C107" s="123" t="s">
        <v>162</v>
      </c>
      <c r="D107" s="45"/>
      <c r="E107" s="123" t="s">
        <v>163</v>
      </c>
      <c r="F107" s="45"/>
      <c r="G107" s="45"/>
      <c r="H107" s="45"/>
      <c r="I107" s="45"/>
      <c r="J107" s="45"/>
      <c r="K107" s="90">
        <v>0</v>
      </c>
      <c r="L107" s="45"/>
      <c r="M107" s="90">
        <v>0</v>
      </c>
      <c r="N107" s="45"/>
      <c r="O107" s="91">
        <v>0</v>
      </c>
      <c r="P107" s="45"/>
    </row>
    <row r="108" spans="1:16" ht="12.75">
      <c r="A108" s="130" t="s">
        <v>166</v>
      </c>
      <c r="B108" s="45"/>
      <c r="C108" s="130" t="s">
        <v>191</v>
      </c>
      <c r="D108" s="45"/>
      <c r="E108" s="130" t="s">
        <v>192</v>
      </c>
      <c r="F108" s="45"/>
      <c r="G108" s="45"/>
      <c r="H108" s="45"/>
      <c r="I108" s="45"/>
      <c r="J108" s="45"/>
      <c r="K108" s="131">
        <v>0</v>
      </c>
      <c r="L108" s="45"/>
      <c r="M108" s="131">
        <v>0</v>
      </c>
      <c r="N108" s="45"/>
      <c r="O108" s="132">
        <v>0</v>
      </c>
      <c r="P108" s="45"/>
    </row>
    <row r="109" spans="1:16" ht="12.75">
      <c r="A109" s="127" t="s">
        <v>2</v>
      </c>
      <c r="B109" s="45"/>
      <c r="C109" s="127" t="s">
        <v>39</v>
      </c>
      <c r="D109" s="45"/>
      <c r="E109" s="45"/>
      <c r="F109" s="45"/>
      <c r="G109" s="45"/>
      <c r="H109" s="45"/>
      <c r="I109" s="45"/>
      <c r="J109" s="45"/>
      <c r="K109" s="128">
        <v>0</v>
      </c>
      <c r="L109" s="45"/>
      <c r="M109" s="128">
        <v>0</v>
      </c>
      <c r="N109" s="45"/>
      <c r="O109" s="129">
        <v>0</v>
      </c>
      <c r="P109" s="45"/>
    </row>
    <row r="110" spans="1:16" ht="12.75">
      <c r="A110" s="127" t="s">
        <v>2</v>
      </c>
      <c r="B110" s="45"/>
      <c r="C110" s="127" t="s">
        <v>40</v>
      </c>
      <c r="D110" s="45"/>
      <c r="E110" s="45"/>
      <c r="F110" s="45"/>
      <c r="G110" s="45"/>
      <c r="H110" s="45"/>
      <c r="I110" s="45"/>
      <c r="J110" s="45"/>
      <c r="K110" s="128">
        <v>0</v>
      </c>
      <c r="L110" s="45"/>
      <c r="M110" s="128">
        <v>0</v>
      </c>
      <c r="N110" s="45"/>
      <c r="O110" s="129">
        <v>0</v>
      </c>
      <c r="P110" s="45"/>
    </row>
    <row r="111" spans="1:16" ht="12.75">
      <c r="A111" s="124" t="s">
        <v>2</v>
      </c>
      <c r="B111" s="45"/>
      <c r="C111" s="124" t="s">
        <v>116</v>
      </c>
      <c r="D111" s="45"/>
      <c r="E111" s="124" t="s">
        <v>117</v>
      </c>
      <c r="F111" s="45"/>
      <c r="G111" s="45"/>
      <c r="H111" s="45"/>
      <c r="I111" s="45"/>
      <c r="J111" s="45"/>
      <c r="K111" s="125">
        <v>0</v>
      </c>
      <c r="L111" s="45"/>
      <c r="M111" s="125">
        <v>0</v>
      </c>
      <c r="N111" s="45"/>
      <c r="O111" s="126">
        <v>0</v>
      </c>
      <c r="P111" s="45"/>
    </row>
    <row r="112" spans="1:16" ht="12.75">
      <c r="A112" s="123" t="s">
        <v>2</v>
      </c>
      <c r="B112" s="45"/>
      <c r="C112" s="123" t="s">
        <v>118</v>
      </c>
      <c r="D112" s="45"/>
      <c r="E112" s="123" t="s">
        <v>119</v>
      </c>
      <c r="F112" s="45"/>
      <c r="G112" s="45"/>
      <c r="H112" s="45"/>
      <c r="I112" s="45"/>
      <c r="J112" s="45"/>
      <c r="K112" s="90">
        <v>0</v>
      </c>
      <c r="L112" s="45"/>
      <c r="M112" s="90">
        <v>0</v>
      </c>
      <c r="N112" s="45"/>
      <c r="O112" s="91">
        <v>0</v>
      </c>
      <c r="P112" s="45"/>
    </row>
  </sheetData>
  <sheetProtection/>
  <mergeCells count="593">
    <mergeCell ref="O14:P14"/>
    <mergeCell ref="M14:N14"/>
    <mergeCell ref="K14:L14"/>
    <mergeCell ref="C14:J14"/>
    <mergeCell ref="A14:B14"/>
    <mergeCell ref="A1:B1"/>
    <mergeCell ref="A2:B2"/>
    <mergeCell ref="A3:B3"/>
    <mergeCell ref="A4:B4"/>
    <mergeCell ref="A5:B5"/>
    <mergeCell ref="A6:P6"/>
    <mergeCell ref="A7:P7"/>
    <mergeCell ref="K10:L10"/>
    <mergeCell ref="M10:N10"/>
    <mergeCell ref="O10:P10"/>
    <mergeCell ref="A10:B10"/>
    <mergeCell ref="C10:J10"/>
    <mergeCell ref="K11:L11"/>
    <mergeCell ref="M11:N11"/>
    <mergeCell ref="O11:P11"/>
    <mergeCell ref="A11:B11"/>
    <mergeCell ref="C11:J11"/>
    <mergeCell ref="K12:L12"/>
    <mergeCell ref="M12:N12"/>
    <mergeCell ref="O12:P12"/>
    <mergeCell ref="A12:B12"/>
    <mergeCell ref="C12:D12"/>
    <mergeCell ref="E12:J12"/>
    <mergeCell ref="A13:J13"/>
    <mergeCell ref="K13:L13"/>
    <mergeCell ref="M13:N13"/>
    <mergeCell ref="O13:P13"/>
    <mergeCell ref="A15:B15"/>
    <mergeCell ref="C15:J15"/>
    <mergeCell ref="K15:L15"/>
    <mergeCell ref="M15:N15"/>
    <mergeCell ref="O15:P15"/>
    <mergeCell ref="A16:B16"/>
    <mergeCell ref="C16:D16"/>
    <mergeCell ref="E16:J16"/>
    <mergeCell ref="K16:L16"/>
    <mergeCell ref="M16:N16"/>
    <mergeCell ref="O16:P16"/>
    <mergeCell ref="A17:B17"/>
    <mergeCell ref="C17:D17"/>
    <mergeCell ref="E17:J17"/>
    <mergeCell ref="K17:L17"/>
    <mergeCell ref="M17:N17"/>
    <mergeCell ref="O17:P17"/>
    <mergeCell ref="A18:B18"/>
    <mergeCell ref="C18:J18"/>
    <mergeCell ref="K18:L18"/>
    <mergeCell ref="M18:N18"/>
    <mergeCell ref="O18:P18"/>
    <mergeCell ref="A19:B19"/>
    <mergeCell ref="C19:J19"/>
    <mergeCell ref="K19:L19"/>
    <mergeCell ref="M19:N19"/>
    <mergeCell ref="O19:P19"/>
    <mergeCell ref="A20:B20"/>
    <mergeCell ref="C20:D20"/>
    <mergeCell ref="E20:J20"/>
    <mergeCell ref="K20:L20"/>
    <mergeCell ref="M20:N20"/>
    <mergeCell ref="O20:P20"/>
    <mergeCell ref="A21:B21"/>
    <mergeCell ref="C21:D21"/>
    <mergeCell ref="E21:J21"/>
    <mergeCell ref="K21:L21"/>
    <mergeCell ref="M21:N21"/>
    <mergeCell ref="O21:P21"/>
    <mergeCell ref="A22:B22"/>
    <mergeCell ref="C22:D22"/>
    <mergeCell ref="E22:J22"/>
    <mergeCell ref="K22:L22"/>
    <mergeCell ref="M22:N22"/>
    <mergeCell ref="O22:P22"/>
    <mergeCell ref="A23:B23"/>
    <mergeCell ref="C23:D23"/>
    <mergeCell ref="E23:J23"/>
    <mergeCell ref="K23:L23"/>
    <mergeCell ref="M23:N23"/>
    <mergeCell ref="O23:P23"/>
    <mergeCell ref="A24:B24"/>
    <mergeCell ref="C24:D24"/>
    <mergeCell ref="E24:J24"/>
    <mergeCell ref="K24:L24"/>
    <mergeCell ref="M24:N24"/>
    <mergeCell ref="O24:P24"/>
    <mergeCell ref="A25:B25"/>
    <mergeCell ref="C25:D25"/>
    <mergeCell ref="E25:J25"/>
    <mergeCell ref="K25:L25"/>
    <mergeCell ref="M25:N25"/>
    <mergeCell ref="O25:P25"/>
    <mergeCell ref="A26:B26"/>
    <mergeCell ref="C26:D26"/>
    <mergeCell ref="E26:J26"/>
    <mergeCell ref="K26:L26"/>
    <mergeCell ref="M26:N26"/>
    <mergeCell ref="O26:P26"/>
    <mergeCell ref="A27:B27"/>
    <mergeCell ref="C27:J27"/>
    <mergeCell ref="K27:L27"/>
    <mergeCell ref="M27:N27"/>
    <mergeCell ref="O27:P27"/>
    <mergeCell ref="A28:B28"/>
    <mergeCell ref="C28:J28"/>
    <mergeCell ref="K28:L28"/>
    <mergeCell ref="M28:N28"/>
    <mergeCell ref="O28:P28"/>
    <mergeCell ref="A29:B29"/>
    <mergeCell ref="C29:D29"/>
    <mergeCell ref="E29:J29"/>
    <mergeCell ref="K29:L29"/>
    <mergeCell ref="M29:N29"/>
    <mergeCell ref="O29:P29"/>
    <mergeCell ref="A30:B30"/>
    <mergeCell ref="C30:D30"/>
    <mergeCell ref="E30:J30"/>
    <mergeCell ref="K30:L30"/>
    <mergeCell ref="M30:N30"/>
    <mergeCell ref="O30:P30"/>
    <mergeCell ref="A31:B31"/>
    <mergeCell ref="C31:D31"/>
    <mergeCell ref="E31:J31"/>
    <mergeCell ref="K31:L31"/>
    <mergeCell ref="M31:N31"/>
    <mergeCell ref="O31:P31"/>
    <mergeCell ref="A32:B32"/>
    <mergeCell ref="C32:J32"/>
    <mergeCell ref="K32:L32"/>
    <mergeCell ref="M32:N32"/>
    <mergeCell ref="O32:P32"/>
    <mergeCell ref="A33:B33"/>
    <mergeCell ref="C33:J33"/>
    <mergeCell ref="K33:L33"/>
    <mergeCell ref="M33:N33"/>
    <mergeCell ref="O33:P33"/>
    <mergeCell ref="A34:B34"/>
    <mergeCell ref="C34:D34"/>
    <mergeCell ref="E34:J34"/>
    <mergeCell ref="K34:L34"/>
    <mergeCell ref="M34:N34"/>
    <mergeCell ref="O34:P34"/>
    <mergeCell ref="A35:B35"/>
    <mergeCell ref="C35:D35"/>
    <mergeCell ref="E35:J35"/>
    <mergeCell ref="K35:L35"/>
    <mergeCell ref="M35:N35"/>
    <mergeCell ref="O35:P35"/>
    <mergeCell ref="A36:B36"/>
    <mergeCell ref="C36:D36"/>
    <mergeCell ref="E36:J36"/>
    <mergeCell ref="K36:L36"/>
    <mergeCell ref="M36:N36"/>
    <mergeCell ref="O36:P36"/>
    <mergeCell ref="A37:B37"/>
    <mergeCell ref="C37:D37"/>
    <mergeCell ref="E37:J37"/>
    <mergeCell ref="K37:L37"/>
    <mergeCell ref="M37:N37"/>
    <mergeCell ref="O37:P37"/>
    <mergeCell ref="A38:B38"/>
    <mergeCell ref="C38:D38"/>
    <mergeCell ref="E38:J38"/>
    <mergeCell ref="K38:L38"/>
    <mergeCell ref="M38:N38"/>
    <mergeCell ref="O38:P38"/>
    <mergeCell ref="A39:B39"/>
    <mergeCell ref="C39:D39"/>
    <mergeCell ref="E39:J39"/>
    <mergeCell ref="K39:L39"/>
    <mergeCell ref="M39:N39"/>
    <mergeCell ref="O39:P39"/>
    <mergeCell ref="A40:B40"/>
    <mergeCell ref="C40:D40"/>
    <mergeCell ref="E40:J40"/>
    <mergeCell ref="K40:L40"/>
    <mergeCell ref="M40:N40"/>
    <mergeCell ref="O40:P40"/>
    <mergeCell ref="A41:B41"/>
    <mergeCell ref="C41:J41"/>
    <mergeCell ref="K41:L41"/>
    <mergeCell ref="M41:N41"/>
    <mergeCell ref="O41:P41"/>
    <mergeCell ref="A42:B42"/>
    <mergeCell ref="C42:J42"/>
    <mergeCell ref="K42:L42"/>
    <mergeCell ref="M42:N42"/>
    <mergeCell ref="O42:P42"/>
    <mergeCell ref="A43:B43"/>
    <mergeCell ref="C43:D43"/>
    <mergeCell ref="E43:J43"/>
    <mergeCell ref="K43:L43"/>
    <mergeCell ref="M43:N43"/>
    <mergeCell ref="O43:P43"/>
    <mergeCell ref="A44:B44"/>
    <mergeCell ref="C44:D44"/>
    <mergeCell ref="E44:J44"/>
    <mergeCell ref="K44:L44"/>
    <mergeCell ref="M44:N44"/>
    <mergeCell ref="O44:P44"/>
    <mergeCell ref="A45:B45"/>
    <mergeCell ref="C45:D45"/>
    <mergeCell ref="E45:J45"/>
    <mergeCell ref="K45:L45"/>
    <mergeCell ref="M45:N45"/>
    <mergeCell ref="O45:P45"/>
    <mergeCell ref="A46:B46"/>
    <mergeCell ref="C46:D46"/>
    <mergeCell ref="E46:J46"/>
    <mergeCell ref="K46:L46"/>
    <mergeCell ref="M46:N46"/>
    <mergeCell ref="O46:P46"/>
    <mergeCell ref="A47:B47"/>
    <mergeCell ref="C47:D47"/>
    <mergeCell ref="E47:J47"/>
    <mergeCell ref="K47:L47"/>
    <mergeCell ref="M47:N47"/>
    <mergeCell ref="O47:P47"/>
    <mergeCell ref="A48:B48"/>
    <mergeCell ref="C48:D48"/>
    <mergeCell ref="E48:J48"/>
    <mergeCell ref="K48:L48"/>
    <mergeCell ref="M48:N48"/>
    <mergeCell ref="O48:P48"/>
    <mergeCell ref="A49:B49"/>
    <mergeCell ref="C49:D49"/>
    <mergeCell ref="E49:J49"/>
    <mergeCell ref="K49:L49"/>
    <mergeCell ref="M49:N49"/>
    <mergeCell ref="O49:P49"/>
    <mergeCell ref="A50:B50"/>
    <mergeCell ref="C50:D50"/>
    <mergeCell ref="E50:J50"/>
    <mergeCell ref="K50:L50"/>
    <mergeCell ref="M50:N50"/>
    <mergeCell ref="O50:P50"/>
    <mergeCell ref="A51:B51"/>
    <mergeCell ref="C51:D51"/>
    <mergeCell ref="E51:J51"/>
    <mergeCell ref="K51:L51"/>
    <mergeCell ref="M51:N51"/>
    <mergeCell ref="O51:P51"/>
    <mergeCell ref="A52:B52"/>
    <mergeCell ref="C52:D52"/>
    <mergeCell ref="E52:J52"/>
    <mergeCell ref="K52:L52"/>
    <mergeCell ref="M52:N52"/>
    <mergeCell ref="O52:P52"/>
    <mergeCell ref="A53:B53"/>
    <mergeCell ref="C53:D53"/>
    <mergeCell ref="E53:J53"/>
    <mergeCell ref="K53:L53"/>
    <mergeCell ref="M53:N53"/>
    <mergeCell ref="O53:P53"/>
    <mergeCell ref="A54:B54"/>
    <mergeCell ref="C54:D54"/>
    <mergeCell ref="E54:J54"/>
    <mergeCell ref="K54:L54"/>
    <mergeCell ref="M54:N54"/>
    <mergeCell ref="O54:P54"/>
    <mergeCell ref="A55:B55"/>
    <mergeCell ref="C55:D55"/>
    <mergeCell ref="E55:J55"/>
    <mergeCell ref="K55:L55"/>
    <mergeCell ref="M55:N55"/>
    <mergeCell ref="O55:P55"/>
    <mergeCell ref="A56:B56"/>
    <mergeCell ref="C56:D56"/>
    <mergeCell ref="E56:J56"/>
    <mergeCell ref="K56:L56"/>
    <mergeCell ref="M56:N56"/>
    <mergeCell ref="O56:P56"/>
    <mergeCell ref="A57:B57"/>
    <mergeCell ref="C57:D57"/>
    <mergeCell ref="E57:J57"/>
    <mergeCell ref="K57:L57"/>
    <mergeCell ref="M57:N57"/>
    <mergeCell ref="O57:P57"/>
    <mergeCell ref="A58:B58"/>
    <mergeCell ref="C58:D58"/>
    <mergeCell ref="E58:J58"/>
    <mergeCell ref="K58:L58"/>
    <mergeCell ref="M58:N58"/>
    <mergeCell ref="O58:P58"/>
    <mergeCell ref="A59:B59"/>
    <mergeCell ref="C59:D59"/>
    <mergeCell ref="E59:J59"/>
    <mergeCell ref="K59:L59"/>
    <mergeCell ref="M59:N59"/>
    <mergeCell ref="O59:P59"/>
    <mergeCell ref="A60:B60"/>
    <mergeCell ref="C60:D60"/>
    <mergeCell ref="E60:J60"/>
    <mergeCell ref="K60:L60"/>
    <mergeCell ref="M60:N60"/>
    <mergeCell ref="O60:P60"/>
    <mergeCell ref="A61:B61"/>
    <mergeCell ref="C61:D61"/>
    <mergeCell ref="E61:J61"/>
    <mergeCell ref="K61:L61"/>
    <mergeCell ref="M61:N61"/>
    <mergeCell ref="O61:P61"/>
    <mergeCell ref="A62:B62"/>
    <mergeCell ref="C62:D62"/>
    <mergeCell ref="E62:J62"/>
    <mergeCell ref="K62:L62"/>
    <mergeCell ref="M62:N62"/>
    <mergeCell ref="O62:P62"/>
    <mergeCell ref="A63:B63"/>
    <mergeCell ref="C63:D63"/>
    <mergeCell ref="E63:J63"/>
    <mergeCell ref="K63:L63"/>
    <mergeCell ref="M63:N63"/>
    <mergeCell ref="O63:P63"/>
    <mergeCell ref="A64:B64"/>
    <mergeCell ref="C64:D64"/>
    <mergeCell ref="E64:J64"/>
    <mergeCell ref="K64:L64"/>
    <mergeCell ref="M64:N64"/>
    <mergeCell ref="O64:P64"/>
    <mergeCell ref="A65:B65"/>
    <mergeCell ref="C65:D65"/>
    <mergeCell ref="E65:J65"/>
    <mergeCell ref="K65:L65"/>
    <mergeCell ref="M65:N65"/>
    <mergeCell ref="O65:P65"/>
    <mergeCell ref="A66:B66"/>
    <mergeCell ref="C66:J66"/>
    <mergeCell ref="K66:L66"/>
    <mergeCell ref="M66:N66"/>
    <mergeCell ref="O66:P66"/>
    <mergeCell ref="A67:B67"/>
    <mergeCell ref="C67:J67"/>
    <mergeCell ref="K67:L67"/>
    <mergeCell ref="M67:N67"/>
    <mergeCell ref="O67:P67"/>
    <mergeCell ref="A68:B68"/>
    <mergeCell ref="C68:D68"/>
    <mergeCell ref="E68:J68"/>
    <mergeCell ref="K68:L68"/>
    <mergeCell ref="M68:N68"/>
    <mergeCell ref="O68:P68"/>
    <mergeCell ref="A69:B69"/>
    <mergeCell ref="C69:D69"/>
    <mergeCell ref="E69:J69"/>
    <mergeCell ref="K69:L69"/>
    <mergeCell ref="M69:N69"/>
    <mergeCell ref="O69:P69"/>
    <mergeCell ref="A70:B70"/>
    <mergeCell ref="C70:J70"/>
    <mergeCell ref="K70:L70"/>
    <mergeCell ref="M70:N70"/>
    <mergeCell ref="O70:P70"/>
    <mergeCell ref="A71:B71"/>
    <mergeCell ref="C71:D71"/>
    <mergeCell ref="E71:J71"/>
    <mergeCell ref="K71:L71"/>
    <mergeCell ref="M71:N71"/>
    <mergeCell ref="O71:P71"/>
    <mergeCell ref="A72:B72"/>
    <mergeCell ref="C72:D72"/>
    <mergeCell ref="E72:J72"/>
    <mergeCell ref="K72:L72"/>
    <mergeCell ref="M72:N72"/>
    <mergeCell ref="O72:P72"/>
    <mergeCell ref="A73:B73"/>
    <mergeCell ref="C73:J73"/>
    <mergeCell ref="K73:L73"/>
    <mergeCell ref="M73:N73"/>
    <mergeCell ref="O73:P73"/>
    <mergeCell ref="A74:B74"/>
    <mergeCell ref="C74:D74"/>
    <mergeCell ref="E74:J74"/>
    <mergeCell ref="K74:L74"/>
    <mergeCell ref="M74:N74"/>
    <mergeCell ref="O74:P74"/>
    <mergeCell ref="A75:B75"/>
    <mergeCell ref="C75:D75"/>
    <mergeCell ref="E75:J75"/>
    <mergeCell ref="K75:L75"/>
    <mergeCell ref="M75:N75"/>
    <mergeCell ref="O75:P75"/>
    <mergeCell ref="A76:B76"/>
    <mergeCell ref="C76:J76"/>
    <mergeCell ref="K76:L76"/>
    <mergeCell ref="M76:N76"/>
    <mergeCell ref="O76:P76"/>
    <mergeCell ref="A77:B77"/>
    <mergeCell ref="C77:J77"/>
    <mergeCell ref="K77:L77"/>
    <mergeCell ref="M77:N77"/>
    <mergeCell ref="O77:P77"/>
    <mergeCell ref="A78:B78"/>
    <mergeCell ref="C78:D78"/>
    <mergeCell ref="E78:J78"/>
    <mergeCell ref="K78:L78"/>
    <mergeCell ref="M78:N78"/>
    <mergeCell ref="O78:P78"/>
    <mergeCell ref="A79:B79"/>
    <mergeCell ref="C79:D79"/>
    <mergeCell ref="E79:J79"/>
    <mergeCell ref="K79:L79"/>
    <mergeCell ref="M79:N79"/>
    <mergeCell ref="O79:P79"/>
    <mergeCell ref="A80:B80"/>
    <mergeCell ref="C80:J80"/>
    <mergeCell ref="K80:L80"/>
    <mergeCell ref="M80:N80"/>
    <mergeCell ref="O80:P80"/>
    <mergeCell ref="A81:B81"/>
    <mergeCell ref="C81:D81"/>
    <mergeCell ref="E81:J81"/>
    <mergeCell ref="K81:L81"/>
    <mergeCell ref="M81:N81"/>
    <mergeCell ref="O81:P81"/>
    <mergeCell ref="A82:B82"/>
    <mergeCell ref="C82:D82"/>
    <mergeCell ref="E82:J82"/>
    <mergeCell ref="K82:L82"/>
    <mergeCell ref="M82:N82"/>
    <mergeCell ref="O82:P82"/>
    <mergeCell ref="A83:B83"/>
    <mergeCell ref="C83:D83"/>
    <mergeCell ref="E83:J83"/>
    <mergeCell ref="K83:L83"/>
    <mergeCell ref="M83:N83"/>
    <mergeCell ref="O83:P83"/>
    <mergeCell ref="A84:B84"/>
    <mergeCell ref="C84:J84"/>
    <mergeCell ref="K84:L84"/>
    <mergeCell ref="M84:N84"/>
    <mergeCell ref="O84:P84"/>
    <mergeCell ref="A85:B85"/>
    <mergeCell ref="C85:J85"/>
    <mergeCell ref="K85:L85"/>
    <mergeCell ref="M85:N85"/>
    <mergeCell ref="O85:P85"/>
    <mergeCell ref="A86:B86"/>
    <mergeCell ref="C86:D86"/>
    <mergeCell ref="E86:J86"/>
    <mergeCell ref="K86:L86"/>
    <mergeCell ref="M86:N86"/>
    <mergeCell ref="O86:P86"/>
    <mergeCell ref="A87:B87"/>
    <mergeCell ref="C87:D87"/>
    <mergeCell ref="E87:J87"/>
    <mergeCell ref="K87:L87"/>
    <mergeCell ref="M87:N87"/>
    <mergeCell ref="O87:P87"/>
    <mergeCell ref="A88:B88"/>
    <mergeCell ref="C88:D88"/>
    <mergeCell ref="E88:J88"/>
    <mergeCell ref="K88:L88"/>
    <mergeCell ref="M88:N88"/>
    <mergeCell ref="O88:P88"/>
    <mergeCell ref="A89:B89"/>
    <mergeCell ref="C89:D89"/>
    <mergeCell ref="E89:J89"/>
    <mergeCell ref="K89:L89"/>
    <mergeCell ref="M89:N89"/>
    <mergeCell ref="O89:P89"/>
    <mergeCell ref="A90:B90"/>
    <mergeCell ref="C90:J90"/>
    <mergeCell ref="K90:L90"/>
    <mergeCell ref="M90:N90"/>
    <mergeCell ref="O90:P90"/>
    <mergeCell ref="A91:B91"/>
    <mergeCell ref="C91:J91"/>
    <mergeCell ref="K91:L91"/>
    <mergeCell ref="M91:N91"/>
    <mergeCell ref="O91:P91"/>
    <mergeCell ref="A92:B92"/>
    <mergeCell ref="C92:D92"/>
    <mergeCell ref="E92:J92"/>
    <mergeCell ref="K92:L92"/>
    <mergeCell ref="M92:N92"/>
    <mergeCell ref="O92:P92"/>
    <mergeCell ref="A93:B93"/>
    <mergeCell ref="C93:D93"/>
    <mergeCell ref="E93:J93"/>
    <mergeCell ref="K93:L93"/>
    <mergeCell ref="M93:N93"/>
    <mergeCell ref="O93:P93"/>
    <mergeCell ref="A94:B94"/>
    <mergeCell ref="C94:J94"/>
    <mergeCell ref="K94:L94"/>
    <mergeCell ref="M94:N94"/>
    <mergeCell ref="O94:P94"/>
    <mergeCell ref="A95:B95"/>
    <mergeCell ref="C95:D95"/>
    <mergeCell ref="E95:J95"/>
    <mergeCell ref="K95:L95"/>
    <mergeCell ref="M95:N95"/>
    <mergeCell ref="O95:P95"/>
    <mergeCell ref="A96:B96"/>
    <mergeCell ref="C96:D96"/>
    <mergeCell ref="E96:J96"/>
    <mergeCell ref="K96:L96"/>
    <mergeCell ref="M96:N96"/>
    <mergeCell ref="O96:P96"/>
    <mergeCell ref="A97:B97"/>
    <mergeCell ref="C97:J97"/>
    <mergeCell ref="K97:L97"/>
    <mergeCell ref="M97:N97"/>
    <mergeCell ref="O97:P97"/>
    <mergeCell ref="A98:B98"/>
    <mergeCell ref="C98:J98"/>
    <mergeCell ref="K98:L98"/>
    <mergeCell ref="M98:N98"/>
    <mergeCell ref="O98:P98"/>
    <mergeCell ref="A99:B99"/>
    <mergeCell ref="C99:D99"/>
    <mergeCell ref="E99:J99"/>
    <mergeCell ref="K99:L99"/>
    <mergeCell ref="M99:N99"/>
    <mergeCell ref="O99:P99"/>
    <mergeCell ref="A100:B100"/>
    <mergeCell ref="C100:D100"/>
    <mergeCell ref="E100:J100"/>
    <mergeCell ref="K100:L100"/>
    <mergeCell ref="M100:N100"/>
    <mergeCell ref="O100:P100"/>
    <mergeCell ref="A101:B101"/>
    <mergeCell ref="C101:D101"/>
    <mergeCell ref="E101:J101"/>
    <mergeCell ref="K101:L101"/>
    <mergeCell ref="M101:N101"/>
    <mergeCell ref="O101:P101"/>
    <mergeCell ref="A102:B102"/>
    <mergeCell ref="C102:J102"/>
    <mergeCell ref="K102:L102"/>
    <mergeCell ref="M102:N102"/>
    <mergeCell ref="O102:P102"/>
    <mergeCell ref="A103:B103"/>
    <mergeCell ref="C103:J103"/>
    <mergeCell ref="K103:L103"/>
    <mergeCell ref="M103:N103"/>
    <mergeCell ref="O103:P103"/>
    <mergeCell ref="A104:B104"/>
    <mergeCell ref="C104:D104"/>
    <mergeCell ref="E104:J104"/>
    <mergeCell ref="K104:L104"/>
    <mergeCell ref="M104:N104"/>
    <mergeCell ref="O104:P104"/>
    <mergeCell ref="A105:B105"/>
    <mergeCell ref="C105:D105"/>
    <mergeCell ref="E105:J105"/>
    <mergeCell ref="K105:L105"/>
    <mergeCell ref="M105:N105"/>
    <mergeCell ref="O105:P105"/>
    <mergeCell ref="A106:B106"/>
    <mergeCell ref="C106:D106"/>
    <mergeCell ref="E106:J106"/>
    <mergeCell ref="K106:L106"/>
    <mergeCell ref="M106:N106"/>
    <mergeCell ref="O106:P106"/>
    <mergeCell ref="A107:B107"/>
    <mergeCell ref="C107:D107"/>
    <mergeCell ref="E107:J107"/>
    <mergeCell ref="K107:L107"/>
    <mergeCell ref="M107:N107"/>
    <mergeCell ref="O107:P107"/>
    <mergeCell ref="A108:B108"/>
    <mergeCell ref="C108:D108"/>
    <mergeCell ref="E108:J108"/>
    <mergeCell ref="K108:L108"/>
    <mergeCell ref="M108:N108"/>
    <mergeCell ref="O108:P108"/>
    <mergeCell ref="A109:B109"/>
    <mergeCell ref="C109:J109"/>
    <mergeCell ref="K109:L109"/>
    <mergeCell ref="M109:N109"/>
    <mergeCell ref="O109:P109"/>
    <mergeCell ref="A110:B110"/>
    <mergeCell ref="C110:J110"/>
    <mergeCell ref="K110:L110"/>
    <mergeCell ref="M110:N110"/>
    <mergeCell ref="O110:P110"/>
    <mergeCell ref="A111:B111"/>
    <mergeCell ref="C111:D111"/>
    <mergeCell ref="E111:J111"/>
    <mergeCell ref="K111:L111"/>
    <mergeCell ref="M111:N111"/>
    <mergeCell ref="O111:P111"/>
    <mergeCell ref="A112:B112"/>
    <mergeCell ref="C112:D112"/>
    <mergeCell ref="E112:J112"/>
    <mergeCell ref="K112:L112"/>
    <mergeCell ref="M112:N112"/>
    <mergeCell ref="O112:P112"/>
  </mergeCells>
  <printOptions/>
  <pageMargins left="0.75" right="0.75" top="1" bottom="1" header="0.5" footer="0.5"/>
  <pageSetup horizontalDpi="300" verticalDpi="3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Korisnik777</dc:creator>
  <cp:keywords/>
  <dc:description/>
  <cp:lastModifiedBy>Korisnik777</cp:lastModifiedBy>
  <cp:lastPrinted>2023-09-27T12:00:21Z</cp:lastPrinted>
  <dcterms:created xsi:type="dcterms:W3CDTF">2023-10-04T08:33:14Z</dcterms:created>
  <dcterms:modified xsi:type="dcterms:W3CDTF">2023-10-04T08:33:18Z</dcterms:modified>
  <cp:category/>
  <cp:version/>
  <cp:contentType/>
  <cp:contentStatus/>
</cp:coreProperties>
</file>